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s365.sharepoint.com/sites/Schollchair/Shared Documents/2020 Scholl Program/Projects/Alcoa Cities Study/"/>
    </mc:Choice>
  </mc:AlternateContent>
  <xr:revisionPtr revIDLastSave="145" documentId="13_ncr:1_{8C9C8389-735D-4558-A5E8-9E081A479944}" xr6:coauthVersionLast="45" xr6:coauthVersionMax="45" xr10:uidLastSave="{F7D06E75-8921-4072-9DDB-0756D85723F1}"/>
  <bookViews>
    <workbookView xWindow="-35980" yWindow="1040" windowWidth="31460" windowHeight="18440" firstSheet="3" activeTab="3" xr2:uid="{DC1BDDEB-3E6F-4B12-AC28-2605E40E9D5D}"/>
  </bookViews>
  <sheets>
    <sheet name="Gulfport-Biloxi, MS" sheetId="1" r:id="rId1"/>
    <sheet name="GBP Employers" sheetId="5" r:id="rId2"/>
    <sheet name="Bangor, ME" sheetId="4" r:id="rId3"/>
    <sheet name="Quad Cities, IA-IL" sheetId="3" r:id="rId4"/>
    <sheet name="Evansville, IN-KY" sheetId="2" r:id="rId5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3" l="1"/>
  <c r="B42" i="4" l="1"/>
  <c r="B38" i="4"/>
  <c r="B37" i="1" l="1"/>
  <c r="E38" i="1" s="1"/>
  <c r="B41" i="1" l="1"/>
  <c r="AL34" i="1"/>
  <c r="B42" i="1"/>
  <c r="B47" i="1"/>
  <c r="B43" i="1"/>
  <c r="B39" i="1"/>
  <c r="E37" i="1"/>
  <c r="E38" i="4"/>
  <c r="E37" i="4"/>
  <c r="B47" i="4"/>
  <c r="B43" i="4"/>
  <c r="B39" i="4"/>
  <c r="B45" i="2"/>
  <c r="B49" i="2"/>
  <c r="B41" i="2"/>
  <c r="E39" i="2"/>
  <c r="E40" i="2"/>
  <c r="E43" i="2"/>
  <c r="H43" i="3"/>
  <c r="H42" i="3"/>
  <c r="H41" i="3"/>
  <c r="E43" i="3"/>
  <c r="E42" i="3"/>
  <c r="B41" i="3"/>
  <c r="B41" i="4"/>
  <c r="B37" i="4"/>
  <c r="B46" i="4"/>
  <c r="B45" i="4"/>
  <c r="E41" i="4"/>
  <c r="B46" i="1"/>
  <c r="B45" i="1"/>
  <c r="E41" i="1"/>
  <c r="B38" i="1"/>
  <c r="B39" i="2"/>
  <c r="E42" i="4" l="1"/>
  <c r="E42" i="1"/>
  <c r="B40" i="3"/>
  <c r="H40" i="3"/>
  <c r="H39" i="3"/>
  <c r="E40" i="3"/>
  <c r="E39" i="3"/>
  <c r="B39" i="3"/>
  <c r="B48" i="2" l="1"/>
  <c r="B47" i="2"/>
  <c r="B43" i="2"/>
  <c r="B44" i="2"/>
  <c r="B34" i="2"/>
  <c r="B40" i="2"/>
  <c r="E44" i="2" l="1"/>
  <c r="T34" i="4"/>
  <c r="N34" i="4"/>
  <c r="H34" i="4"/>
  <c r="B34" i="4"/>
  <c r="CN34" i="3"/>
  <c r="CH34" i="3"/>
  <c r="CB34" i="3"/>
  <c r="BV34" i="3"/>
  <c r="BP34" i="3"/>
  <c r="BJ34" i="3"/>
  <c r="BD34" i="3"/>
  <c r="AX34" i="3"/>
  <c r="AR34" i="3"/>
  <c r="AL34" i="3"/>
  <c r="AF34" i="3"/>
  <c r="Z34" i="3"/>
  <c r="T34" i="3"/>
  <c r="N34" i="3"/>
  <c r="H34" i="3"/>
  <c r="B34" i="3"/>
  <c r="CN34" i="2"/>
  <c r="CH34" i="2"/>
  <c r="CB34" i="2"/>
  <c r="BV34" i="2"/>
  <c r="BP34" i="2"/>
  <c r="BJ34" i="2"/>
  <c r="BD34" i="2"/>
  <c r="AX34" i="2"/>
  <c r="AR34" i="2"/>
  <c r="AL34" i="2"/>
  <c r="AF34" i="2"/>
  <c r="Z34" i="2"/>
  <c r="T34" i="2"/>
  <c r="N34" i="2"/>
  <c r="H34" i="2"/>
  <c r="CN34" i="1"/>
  <c r="CH34" i="1"/>
  <c r="CB34" i="1"/>
  <c r="BV34" i="1"/>
  <c r="BP34" i="1"/>
  <c r="BJ34" i="1"/>
  <c r="BD34" i="1"/>
  <c r="AX34" i="1"/>
  <c r="AR34" i="1"/>
  <c r="AF34" i="1"/>
  <c r="Z34" i="1"/>
  <c r="T34" i="1"/>
  <c r="N34" i="1"/>
  <c r="H34" i="1"/>
  <c r="B34" i="1"/>
  <c r="T33" i="4"/>
  <c r="N33" i="4"/>
  <c r="H33" i="4"/>
  <c r="B33" i="4"/>
  <c r="CN33" i="3"/>
  <c r="CH33" i="3"/>
  <c r="CB33" i="3"/>
  <c r="BV33" i="3"/>
  <c r="BP33" i="3"/>
  <c r="BJ33" i="3"/>
  <c r="BD33" i="3"/>
  <c r="AX33" i="3"/>
  <c r="AR33" i="3"/>
  <c r="AL33" i="3"/>
  <c r="AF33" i="3"/>
  <c r="Z33" i="3"/>
  <c r="T33" i="3"/>
  <c r="N33" i="3"/>
  <c r="H33" i="3"/>
  <c r="B33" i="3"/>
  <c r="CN33" i="2"/>
  <c r="CH33" i="2"/>
  <c r="CB33" i="2"/>
  <c r="BV33" i="2"/>
  <c r="BP33" i="2"/>
  <c r="BJ33" i="2"/>
  <c r="BD33" i="2"/>
  <c r="AX33" i="2"/>
  <c r="AR33" i="2"/>
  <c r="AL33" i="2"/>
  <c r="AF33" i="2"/>
  <c r="Z33" i="2"/>
  <c r="T33" i="2"/>
  <c r="N33" i="2"/>
  <c r="H33" i="2"/>
  <c r="B33" i="2"/>
  <c r="CN33" i="1"/>
  <c r="CH33" i="1"/>
  <c r="CB33" i="1"/>
  <c r="BV33" i="1"/>
  <c r="BP33" i="1"/>
  <c r="BJ33" i="1"/>
  <c r="BD33" i="1"/>
  <c r="AX33" i="1"/>
  <c r="AR33" i="1"/>
  <c r="AL33" i="1"/>
  <c r="AF33" i="1"/>
  <c r="Z33" i="1"/>
  <c r="T33" i="1"/>
  <c r="N33" i="1"/>
  <c r="H33" i="1"/>
  <c r="B33" i="1"/>
</calcChain>
</file>

<file path=xl/sharedStrings.xml><?xml version="1.0" encoding="utf-8"?>
<sst xmlns="http://schemas.openxmlformats.org/spreadsheetml/2006/main" count="1337" uniqueCount="189">
  <si>
    <t>Quarterly Census of Employment and Wages</t>
  </si>
  <si>
    <t>Original Data Value</t>
  </si>
  <si>
    <t>Series Id:</t>
  </si>
  <si>
    <t>ENU2804510510</t>
  </si>
  <si>
    <t>ENU28045105101</t>
  </si>
  <si>
    <t>ENU280451051013</t>
  </si>
  <si>
    <t>ENU28045105102</t>
  </si>
  <si>
    <t>ENU2804710510</t>
  </si>
  <si>
    <t>ENU28047105101</t>
  </si>
  <si>
    <t>ENU280471051013</t>
  </si>
  <si>
    <t>ENU28047105102</t>
  </si>
  <si>
    <t>ENU2805910510</t>
  </si>
  <si>
    <t>ENU28059105101</t>
  </si>
  <si>
    <t>ENU280591051013</t>
  </si>
  <si>
    <t>ENU28059105102</t>
  </si>
  <si>
    <t>ENU2813110510</t>
  </si>
  <si>
    <t>ENU28131105101</t>
  </si>
  <si>
    <t>ENU281311051013</t>
  </si>
  <si>
    <t>ENU28131105102</t>
  </si>
  <si>
    <t>Series Title:</t>
  </si>
  <si>
    <t>All Employees in Private Total, all industries for All establishment sizes in Hancock County, Mississippi, NSA</t>
  </si>
  <si>
    <t>All Employees in Private Goods-producing for All establishment sizes in Hancock County, Mississippi, NSA</t>
  </si>
  <si>
    <t>All Employees in Private Manufacturing for All establishment sizes in Hancock County, Mississippi, NSA</t>
  </si>
  <si>
    <t>All Employees in Private Service-providing for All establishment sizes in Hancock County, Mississippi, NSA</t>
  </si>
  <si>
    <t>All Employees in Private Total, all industries for All establishment sizes in Harrison County, Mississippi, NSA</t>
  </si>
  <si>
    <t>All Employees in Private Goods-producing for All establishment sizes in Harrison County, Mississippi, NSA</t>
  </si>
  <si>
    <t>All Employees in Private Manufacturing for All establishment sizes in Harrison County, Mississippi, NSA</t>
  </si>
  <si>
    <t>All Employees in Private Service-providing for All establishment sizes in Harrison County, Mississippi, NSA</t>
  </si>
  <si>
    <t>All Employees in Private Total, all industries for All establishment sizes in Jackson County, Mississippi, NSA</t>
  </si>
  <si>
    <t>All Employees in Private Goods-producing for All establishment sizes in Jackson County, Mississippi, NSA</t>
  </si>
  <si>
    <t>All Employees in Private Manufacturing for All establishment sizes in Jackson County, Mississippi, NSA</t>
  </si>
  <si>
    <t>All Employees in Private Service-providing for All establishment sizes in Jackson County, Mississippi, NSA</t>
  </si>
  <si>
    <t>All Employees in Private Total, all industries for All establishment sizes in Stone County, Mississippi, NSA</t>
  </si>
  <si>
    <t>All Employees in Private Goods-producing for All establishment sizes in Stone County, Mississippi, NSA</t>
  </si>
  <si>
    <t>All Employees in Private Manufacturing for All establishment sizes in Stone County, Mississippi, NSA</t>
  </si>
  <si>
    <t>All Employees in Private Service-providing for All establishment sizes in Stone County, Mississippi, NSA</t>
  </si>
  <si>
    <t>State:</t>
  </si>
  <si>
    <t>Mississippi</t>
  </si>
  <si>
    <t>Area:</t>
  </si>
  <si>
    <t>Hancock County, Mississippi</t>
  </si>
  <si>
    <t>Harrison County, Mississippi</t>
  </si>
  <si>
    <t>Jackson County, Mississippi</t>
  </si>
  <si>
    <t>Stone County, Mississippi</t>
  </si>
  <si>
    <t>Industry:</t>
  </si>
  <si>
    <t>Total, all industries</t>
  </si>
  <si>
    <t>Goods-producing</t>
  </si>
  <si>
    <t>Manufacturing</t>
  </si>
  <si>
    <t>Service-providing</t>
  </si>
  <si>
    <t>Owner:</t>
  </si>
  <si>
    <t>Private</t>
  </si>
  <si>
    <t>Size:</t>
  </si>
  <si>
    <t>All establishment sizes</t>
  </si>
  <si>
    <t>Type:</t>
  </si>
  <si>
    <t>All Employees</t>
  </si>
  <si>
    <t>Years:</t>
  </si>
  <si>
    <t>2001 to 2018</t>
  </si>
  <si>
    <t>Year</t>
  </si>
  <si>
    <t>Annual</t>
  </si>
  <si>
    <t>N/A</t>
  </si>
  <si>
    <t>CAGR</t>
  </si>
  <si>
    <t>CAGR (2017)</t>
  </si>
  <si>
    <t>Percent change</t>
  </si>
  <si>
    <t>2018 Total, All Industries</t>
  </si>
  <si>
    <t>Percent Jobs in Manufacturing 2001</t>
  </si>
  <si>
    <t>2001 Total, All Industries</t>
  </si>
  <si>
    <t>Percent Jobs in Manufacturing 2018</t>
  </si>
  <si>
    <t>2017 Total, Manufacturing</t>
  </si>
  <si>
    <t>Percent Jobs in Services 2001</t>
  </si>
  <si>
    <t>2001 Total, Manufacturing</t>
  </si>
  <si>
    <t>Percent Jobs in Services 2018</t>
  </si>
  <si>
    <t>Percent Change</t>
  </si>
  <si>
    <t>2018 Total, Services</t>
  </si>
  <si>
    <t>2001 Total, Services</t>
  </si>
  <si>
    <t>Name</t>
  </si>
  <si>
    <t>Location</t>
  </si>
  <si>
    <t>Industry</t>
  </si>
  <si>
    <t>Number of Employees</t>
  </si>
  <si>
    <t>Naval Meteorological Command</t>
  </si>
  <si>
    <t>Hancock Co</t>
  </si>
  <si>
    <t>Government</t>
  </si>
  <si>
    <t>Syncom Space Services</t>
  </si>
  <si>
    <t>Aerospace</t>
  </si>
  <si>
    <t>NASA Shares Services</t>
  </si>
  <si>
    <t>Hollywood Casino</t>
  </si>
  <si>
    <t>Gaming &amp; Hospitality</t>
  </si>
  <si>
    <t>Silver Slipper Casino</t>
  </si>
  <si>
    <t>NASA Stennis Space Center</t>
  </si>
  <si>
    <t>US Navy Special Boat Team</t>
  </si>
  <si>
    <t>Naval Research Lab</t>
  </si>
  <si>
    <t>Hancock Co Medical Center</t>
  </si>
  <si>
    <t>Healthcare</t>
  </si>
  <si>
    <t>National Data Bouy Center</t>
  </si>
  <si>
    <t>ENU2301910510</t>
  </si>
  <si>
    <t>ENU23019105101</t>
  </si>
  <si>
    <t>ENU230191051013</t>
  </si>
  <si>
    <t>ENU23019105102</t>
  </si>
  <si>
    <t>All Employees in Private Total, all industries for All establishment sizes in Penobscot County, Maine, NSA</t>
  </si>
  <si>
    <t>All Employees in Private Goods-producing for All establishment sizes in Penobscot County, Maine, NSA</t>
  </si>
  <si>
    <t>All Employees in Private Manufacturing for All establishment sizes in Penobscot County, Maine, NSA</t>
  </si>
  <si>
    <t>All Employees in Private Service-providing for All establishment sizes in Penobscot County, Maine, NSA</t>
  </si>
  <si>
    <t>Maine</t>
  </si>
  <si>
    <t>Penobscot County, Maine</t>
  </si>
  <si>
    <t>2018 Total, Manufacturing</t>
  </si>
  <si>
    <t>ENU1916310510</t>
  </si>
  <si>
    <t>ENU19163105101</t>
  </si>
  <si>
    <t>ENU191631051013</t>
  </si>
  <si>
    <t>ENU19163105102</t>
  </si>
  <si>
    <t>ENU1707310510</t>
  </si>
  <si>
    <t>ENU17073105101</t>
  </si>
  <si>
    <t>ENU170731051013</t>
  </si>
  <si>
    <t>ENU17073105102</t>
  </si>
  <si>
    <t>ENU1713110510</t>
  </si>
  <si>
    <t>ENU17131105101</t>
  </si>
  <si>
    <t>ENU171311051013</t>
  </si>
  <si>
    <t>ENU17131105102</t>
  </si>
  <si>
    <t>ENU1716110510</t>
  </si>
  <si>
    <t>ENU17161105101</t>
  </si>
  <si>
    <t>ENU171611051013</t>
  </si>
  <si>
    <t>ENU17161105102</t>
  </si>
  <si>
    <t>All Employees in Private Total, all industries for All establishment sizes in Scott County, Iowa, NSA</t>
  </si>
  <si>
    <t>All Employees in Private Goods-producing for All establishment sizes in Scott County, Iowa, NSA</t>
  </si>
  <si>
    <t>All Employees in Private Manufacturing for All establishment sizes in Scott County, Iowa, NSA</t>
  </si>
  <si>
    <t>All Employees in Private Service-providing for All establishment sizes in Scott County, Iowa, NSA</t>
  </si>
  <si>
    <t>All Employees in Private Total, all industries for All establishment sizes in Henry County, Illinois, NSA</t>
  </si>
  <si>
    <t>All Employees in Private Goods-producing for All establishment sizes in Henry County, Illinois, NSA</t>
  </si>
  <si>
    <t>All Employees in Private Manufacturing for All establishment sizes in Henry County, Illinois, NSA</t>
  </si>
  <si>
    <t>All Employees in Private Service-providing for All establishment sizes in Henry County, Illinois, NSA</t>
  </si>
  <si>
    <t>All Employees in Private Total, all industries for All establishment sizes in Mercer County, Illinois, NSA</t>
  </si>
  <si>
    <t>All Employees in Private Goods-producing for All establishment sizes in Mercer County, Illinois, NSA</t>
  </si>
  <si>
    <t>All Employees in Private Manufacturing for All establishment sizes in Mercer County, Illinois, NSA</t>
  </si>
  <si>
    <t>All Employees in Private Service-providing for All establishment sizes in Mercer County, Illinois, NSA</t>
  </si>
  <si>
    <t>All Employees in Private Total, all industries for All establishment sizes in Rock Island County, Illinois, NSA</t>
  </si>
  <si>
    <t>All Employees in Private Goods-producing for All establishment sizes in Rock Island County, Illinois, NSA</t>
  </si>
  <si>
    <t>All Employees in Private Manufacturing for All establishment sizes in Rock Island County, Illinois, NSA</t>
  </si>
  <si>
    <t>All Employees in Private Service-providing for All establishment sizes in Rock Island County, Illinois, NSA</t>
  </si>
  <si>
    <t>Iowa</t>
  </si>
  <si>
    <t>Illinois</t>
  </si>
  <si>
    <t>Scott County, Iowa</t>
  </si>
  <si>
    <t>Henry County, Illinois</t>
  </si>
  <si>
    <t>Mercer County, Illinois</t>
  </si>
  <si>
    <t>Rock Island County, Illinois</t>
  </si>
  <si>
    <t>Total 2018</t>
  </si>
  <si>
    <t>Manu 2018</t>
  </si>
  <si>
    <t>Services 2018</t>
  </si>
  <si>
    <t>Total 2001</t>
  </si>
  <si>
    <t>Manu 2001</t>
  </si>
  <si>
    <t>Services 2001</t>
  </si>
  <si>
    <t>% Change</t>
  </si>
  <si>
    <t>% change</t>
  </si>
  <si>
    <t>% share 2018</t>
  </si>
  <si>
    <t>% share 2001</t>
  </si>
  <si>
    <t>ENU1812910510</t>
  </si>
  <si>
    <t>ENU18129105101</t>
  </si>
  <si>
    <t>ENU181291051013</t>
  </si>
  <si>
    <t>ENU18129105102</t>
  </si>
  <si>
    <t>ENU1816310510</t>
  </si>
  <si>
    <t>ENU18163105101</t>
  </si>
  <si>
    <t>ENU181631051013</t>
  </si>
  <si>
    <t>ENU18163105102</t>
  </si>
  <si>
    <t>ENU1817310510</t>
  </si>
  <si>
    <t>ENU18173105101</t>
  </si>
  <si>
    <t>ENU181731051013</t>
  </si>
  <si>
    <t>ENU18173105102</t>
  </si>
  <si>
    <t>ENU2110110510</t>
  </si>
  <si>
    <t>ENU21101105101</t>
  </si>
  <si>
    <t>ENU211011051013</t>
  </si>
  <si>
    <t>ENU21101105102</t>
  </si>
  <si>
    <t>All Employees in Private Total, all industries for All establishment sizes in Posey County, Indiana, NSA</t>
  </si>
  <si>
    <t>All Employees in Private Goods-producing for All establishment sizes in Posey County, Indiana, NSA</t>
  </si>
  <si>
    <t>All Employees in Private Manufacturing for All establishment sizes in Posey County, Indiana, NSA</t>
  </si>
  <si>
    <t>All Employees in Private Service-providing for All establishment sizes in Posey County, Indiana, NSA</t>
  </si>
  <si>
    <t>All Employees in Private Total, all industries for All establishment sizes in Vanderburgh County, Indiana, NSA</t>
  </si>
  <si>
    <t>All Employees in Private Goods-producing for All establishment sizes in Vanderburgh County, Indiana, NSA</t>
  </si>
  <si>
    <t>All Employees in Private Manufacturing for All establishment sizes in Vanderburgh County, Indiana, NSA</t>
  </si>
  <si>
    <t>All Employees in Private Service-providing for All establishment sizes in Vanderburgh County, Indiana, NSA</t>
  </si>
  <si>
    <t>All Employees in Private Total, all industries for All establishment sizes in Warrick County, Indiana, NSA</t>
  </si>
  <si>
    <t>All Employees in Private Goods-producing for All establishment sizes in Warrick County, Indiana, NSA</t>
  </si>
  <si>
    <t>All Employees in Private Manufacturing for All establishment sizes in Warrick County, Indiana, NSA</t>
  </si>
  <si>
    <t>All Employees in Private Service-providing for All establishment sizes in Warrick County, Indiana, NSA</t>
  </si>
  <si>
    <t>All Employees in Private Total, all industries for All establishment sizes in Henderson County, Kentucky, NSA</t>
  </si>
  <si>
    <t>All Employees in Private Goods-producing for All establishment sizes in Henderson County, Kentucky, NSA</t>
  </si>
  <si>
    <t>All Employees in Private Manufacturing for All establishment sizes in Henderson County, Kentucky, NSA</t>
  </si>
  <si>
    <t>All Employees in Private Service-providing for All establishment sizes in Henderson County, Kentucky, NSA</t>
  </si>
  <si>
    <t>Indiana</t>
  </si>
  <si>
    <t>Kentucky</t>
  </si>
  <si>
    <t>Posey County, Indiana</t>
  </si>
  <si>
    <t>Vanderburgh County, Indiana</t>
  </si>
  <si>
    <t>Warrick County, Indiana</t>
  </si>
  <si>
    <t>Henderson County, Kentucky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</si>
</sst>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right"/>
    </xf>
    <xf numFmtId="0" fontId="2" fillId="0" borderId="0" xfId="0" applyFont="1"/>
    <xf numFmtId="0" fontId="4" fillId="0" borderId="1" xfId="2" applyFont="1" applyFill="1" applyBorder="1" applyAlignment="1">
      <alignment horizontal="center" wrapText="1"/>
    </xf>
    <xf numFmtId="0" fontId="4" fillId="0" borderId="0" xfId="2" applyFont="1" applyFill="1" applyAlignment="1">
      <alignment horizontal="left"/>
    </xf>
    <xf numFmtId="164" fontId="5" fillId="0" borderId="0" xfId="2" applyNumberFormat="1" applyFont="1" applyFill="1" applyAlignment="1">
      <alignment horizontal="right"/>
    </xf>
    <xf numFmtId="0" fontId="4" fillId="0" borderId="0" xfId="2" applyFont="1" applyFill="1" applyAlignment="1">
      <alignment horizontal="left" vertical="top" wrapText="1"/>
    </xf>
    <xf numFmtId="10" fontId="0" fillId="0" borderId="0" xfId="1" applyNumberFormat="1" applyFont="1"/>
    <xf numFmtId="164" fontId="0" fillId="0" borderId="0" xfId="0" applyNumberFormat="1"/>
    <xf numFmtId="0" fontId="0" fillId="0" borderId="0" xfId="0"/>
    <xf numFmtId="0" fontId="6" fillId="0" borderId="0" xfId="2"/>
    <xf numFmtId="10" fontId="0" fillId="0" borderId="0" xfId="0" applyNumberFormat="1"/>
    <xf numFmtId="0" fontId="3" fillId="0" borderId="0" xfId="2" applyFont="1" applyFill="1" applyAlignment="1">
      <alignment horizontal="left"/>
    </xf>
    <xf numFmtId="0" fontId="6" fillId="0" borderId="0" xfId="2" applyAlignment="1"/>
    <xf numFmtId="0" fontId="5" fillId="0" borderId="0" xfId="2" applyFont="1" applyFill="1" applyAlignment="1">
      <alignment horizontal="left" vertical="top" wrapText="1"/>
    </xf>
    <xf numFmtId="0" fontId="5" fillId="0" borderId="0" xfId="2" applyFont="1" applyFill="1" applyAlignment="1">
      <alignment horizontal="left"/>
    </xf>
    <xf numFmtId="0" fontId="5" fillId="0" borderId="0" xfId="0" applyFont="1" applyAlignment="1">
      <alignment horizontal="left" vertical="top" wrapText="1"/>
    </xf>
    <xf numFmtId="0" fontId="0" fillId="0" borderId="0" xfId="0" applyAlignme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3">
    <cellStyle name="Normal" xfId="0" builtinId="0"/>
    <cellStyle name="Normal 2" xfId="2" xr:uid="{CAF22C0B-94FC-44A2-B828-05C9773D5F1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462E9-534E-4422-9075-8EA812AAC7FC}">
  <dimension ref="A1:CZ47"/>
  <sheetViews>
    <sheetView topLeftCell="A2" workbookViewId="0">
      <selection activeCell="D25" sqref="D25"/>
    </sheetView>
  </sheetViews>
  <sheetFormatPr defaultColWidth="8.85546875" defaultRowHeight="15"/>
  <cols>
    <col min="1" max="1" width="24.28515625" customWidth="1"/>
    <col min="2" max="2" width="12.85546875" bestFit="1" customWidth="1"/>
    <col min="4" max="4" width="32.85546875" bestFit="1" customWidth="1"/>
    <col min="5" max="5" width="12.140625" bestFit="1" customWidth="1"/>
    <col min="7" max="7" width="14.7109375" bestFit="1" customWidth="1"/>
    <col min="13" max="13" width="14.7109375" bestFit="1" customWidth="1"/>
    <col min="19" max="19" width="14.7109375" bestFit="1" customWidth="1"/>
    <col min="25" max="25" width="14.7109375" bestFit="1" customWidth="1"/>
    <col min="31" max="31" width="14.7109375" bestFit="1" customWidth="1"/>
    <col min="37" max="37" width="14.7109375" bestFit="1" customWidth="1"/>
    <col min="43" max="43" width="14.7109375" bestFit="1" customWidth="1"/>
    <col min="49" max="49" width="14.7109375" bestFit="1" customWidth="1"/>
    <col min="55" max="55" width="14.7109375" bestFit="1" customWidth="1"/>
    <col min="61" max="61" width="14.7109375" bestFit="1" customWidth="1"/>
    <col min="67" max="67" width="14.7109375" bestFit="1" customWidth="1"/>
    <col min="73" max="73" width="14.7109375" bestFit="1" customWidth="1"/>
    <col min="79" max="79" width="14.7109375" bestFit="1" customWidth="1"/>
    <col min="85" max="85" width="14.7109375" bestFit="1" customWidth="1"/>
    <col min="91" max="91" width="14.7109375" bestFit="1" customWidth="1"/>
  </cols>
  <sheetData>
    <row r="1" spans="1:104" ht="15.95">
      <c r="A1" s="22" t="s">
        <v>0</v>
      </c>
      <c r="B1" s="20"/>
      <c r="C1" s="20"/>
      <c r="D1" s="20"/>
      <c r="E1" s="20"/>
      <c r="F1" s="20"/>
      <c r="G1" s="15" t="s">
        <v>0</v>
      </c>
      <c r="H1" s="16"/>
      <c r="I1" s="16"/>
      <c r="J1" s="16"/>
      <c r="K1" s="16"/>
      <c r="L1" s="16"/>
      <c r="M1" s="15" t="s">
        <v>0</v>
      </c>
      <c r="N1" s="16"/>
      <c r="O1" s="16"/>
      <c r="P1" s="16"/>
      <c r="Q1" s="16"/>
      <c r="R1" s="16"/>
      <c r="S1" s="15" t="s">
        <v>0</v>
      </c>
      <c r="T1" s="16"/>
      <c r="U1" s="16"/>
      <c r="V1" s="16"/>
      <c r="W1" s="16"/>
      <c r="X1" s="16"/>
      <c r="Y1" s="15" t="s">
        <v>0</v>
      </c>
      <c r="Z1" s="16"/>
      <c r="AA1" s="16"/>
      <c r="AB1" s="16"/>
      <c r="AC1" s="16"/>
      <c r="AD1" s="16"/>
      <c r="AE1" s="15" t="s">
        <v>0</v>
      </c>
      <c r="AF1" s="16"/>
      <c r="AG1" s="16"/>
      <c r="AH1" s="16"/>
      <c r="AI1" s="16"/>
      <c r="AJ1" s="16"/>
      <c r="AK1" s="15" t="s">
        <v>0</v>
      </c>
      <c r="AL1" s="16"/>
      <c r="AM1" s="16"/>
      <c r="AN1" s="16"/>
      <c r="AO1" s="16"/>
      <c r="AP1" s="16"/>
      <c r="AQ1" s="15" t="s">
        <v>0</v>
      </c>
      <c r="AR1" s="16"/>
      <c r="AS1" s="16"/>
      <c r="AT1" s="16"/>
      <c r="AU1" s="16"/>
      <c r="AV1" s="16"/>
      <c r="AW1" s="15" t="s">
        <v>0</v>
      </c>
      <c r="AX1" s="16"/>
      <c r="AY1" s="16"/>
      <c r="AZ1" s="16"/>
      <c r="BA1" s="16"/>
      <c r="BB1" s="16"/>
      <c r="BC1" s="15" t="s">
        <v>0</v>
      </c>
      <c r="BD1" s="16"/>
      <c r="BE1" s="16"/>
      <c r="BF1" s="16"/>
      <c r="BG1" s="16"/>
      <c r="BH1" s="16"/>
      <c r="BI1" s="15" t="s">
        <v>0</v>
      </c>
      <c r="BJ1" s="16"/>
      <c r="BK1" s="16"/>
      <c r="BL1" s="16"/>
      <c r="BM1" s="16"/>
      <c r="BN1" s="16"/>
      <c r="BO1" s="15" t="s">
        <v>0</v>
      </c>
      <c r="BP1" s="16"/>
      <c r="BQ1" s="16"/>
      <c r="BR1" s="16"/>
      <c r="BS1" s="16"/>
      <c r="BT1" s="16"/>
      <c r="BU1" s="15" t="s">
        <v>0</v>
      </c>
      <c r="BV1" s="16"/>
      <c r="BW1" s="16"/>
      <c r="BX1" s="16"/>
      <c r="BY1" s="16"/>
      <c r="BZ1" s="16"/>
      <c r="CA1" s="15" t="s">
        <v>0</v>
      </c>
      <c r="CB1" s="16"/>
      <c r="CC1" s="16"/>
      <c r="CD1" s="16"/>
      <c r="CE1" s="16"/>
      <c r="CF1" s="16"/>
      <c r="CG1" s="15" t="s">
        <v>0</v>
      </c>
      <c r="CH1" s="16"/>
      <c r="CI1" s="16"/>
      <c r="CJ1" s="16"/>
      <c r="CK1" s="16"/>
      <c r="CL1" s="16"/>
      <c r="CM1" s="15" t="s">
        <v>0</v>
      </c>
      <c r="CN1" s="16"/>
      <c r="CO1" s="16"/>
      <c r="CP1" s="16"/>
      <c r="CQ1" s="16"/>
      <c r="CR1" s="16"/>
      <c r="CS1" s="13"/>
      <c r="CT1" s="13"/>
      <c r="CU1" s="13"/>
      <c r="CV1" s="13"/>
      <c r="CW1" s="13"/>
      <c r="CX1" s="13"/>
      <c r="CY1" s="13"/>
      <c r="CZ1" s="13"/>
    </row>
    <row r="2" spans="1:104" ht="15.95">
      <c r="A2" s="22" t="s">
        <v>1</v>
      </c>
      <c r="B2" s="20"/>
      <c r="C2" s="20"/>
      <c r="D2" s="20"/>
      <c r="E2" s="20"/>
      <c r="F2" s="20"/>
      <c r="G2" s="15" t="s">
        <v>1</v>
      </c>
      <c r="H2" s="16"/>
      <c r="I2" s="16"/>
      <c r="J2" s="16"/>
      <c r="K2" s="16"/>
      <c r="L2" s="16"/>
      <c r="M2" s="15" t="s">
        <v>1</v>
      </c>
      <c r="N2" s="16"/>
      <c r="O2" s="16"/>
      <c r="P2" s="16"/>
      <c r="Q2" s="16"/>
      <c r="R2" s="16"/>
      <c r="S2" s="15" t="s">
        <v>1</v>
      </c>
      <c r="T2" s="16"/>
      <c r="U2" s="16"/>
      <c r="V2" s="16"/>
      <c r="W2" s="16"/>
      <c r="X2" s="16"/>
      <c r="Y2" s="15" t="s">
        <v>1</v>
      </c>
      <c r="Z2" s="16"/>
      <c r="AA2" s="16"/>
      <c r="AB2" s="16"/>
      <c r="AC2" s="16"/>
      <c r="AD2" s="16"/>
      <c r="AE2" s="15" t="s">
        <v>1</v>
      </c>
      <c r="AF2" s="16"/>
      <c r="AG2" s="16"/>
      <c r="AH2" s="16"/>
      <c r="AI2" s="16"/>
      <c r="AJ2" s="16"/>
      <c r="AK2" s="15" t="s">
        <v>1</v>
      </c>
      <c r="AL2" s="16"/>
      <c r="AM2" s="16"/>
      <c r="AN2" s="16"/>
      <c r="AO2" s="16"/>
      <c r="AP2" s="16"/>
      <c r="AQ2" s="15" t="s">
        <v>1</v>
      </c>
      <c r="AR2" s="16"/>
      <c r="AS2" s="16"/>
      <c r="AT2" s="16"/>
      <c r="AU2" s="16"/>
      <c r="AV2" s="16"/>
      <c r="AW2" s="15" t="s">
        <v>1</v>
      </c>
      <c r="AX2" s="16"/>
      <c r="AY2" s="16"/>
      <c r="AZ2" s="16"/>
      <c r="BA2" s="16"/>
      <c r="BB2" s="16"/>
      <c r="BC2" s="15" t="s">
        <v>1</v>
      </c>
      <c r="BD2" s="16"/>
      <c r="BE2" s="16"/>
      <c r="BF2" s="16"/>
      <c r="BG2" s="16"/>
      <c r="BH2" s="16"/>
      <c r="BI2" s="15" t="s">
        <v>1</v>
      </c>
      <c r="BJ2" s="16"/>
      <c r="BK2" s="16"/>
      <c r="BL2" s="16"/>
      <c r="BM2" s="16"/>
      <c r="BN2" s="16"/>
      <c r="BO2" s="15" t="s">
        <v>1</v>
      </c>
      <c r="BP2" s="16"/>
      <c r="BQ2" s="16"/>
      <c r="BR2" s="16"/>
      <c r="BS2" s="16"/>
      <c r="BT2" s="16"/>
      <c r="BU2" s="15" t="s">
        <v>1</v>
      </c>
      <c r="BV2" s="16"/>
      <c r="BW2" s="16"/>
      <c r="BX2" s="16"/>
      <c r="BY2" s="16"/>
      <c r="BZ2" s="16"/>
      <c r="CA2" s="15" t="s">
        <v>1</v>
      </c>
      <c r="CB2" s="16"/>
      <c r="CC2" s="16"/>
      <c r="CD2" s="16"/>
      <c r="CE2" s="16"/>
      <c r="CF2" s="16"/>
      <c r="CG2" s="15" t="s">
        <v>1</v>
      </c>
      <c r="CH2" s="16"/>
      <c r="CI2" s="16"/>
      <c r="CJ2" s="16"/>
      <c r="CK2" s="16"/>
      <c r="CL2" s="16"/>
      <c r="CM2" s="15" t="s">
        <v>1</v>
      </c>
      <c r="CN2" s="16"/>
      <c r="CO2" s="16"/>
      <c r="CP2" s="16"/>
      <c r="CQ2" s="16"/>
      <c r="CR2" s="16"/>
      <c r="CS2" s="13"/>
      <c r="CT2" s="13"/>
      <c r="CU2" s="13"/>
      <c r="CV2" s="13"/>
      <c r="CW2" s="13"/>
      <c r="CX2" s="13"/>
      <c r="CY2" s="13"/>
      <c r="CZ2" s="13"/>
    </row>
    <row r="3" spans="1:104">
      <c r="A3" s="20"/>
      <c r="B3" s="20"/>
      <c r="C3" s="20"/>
      <c r="D3" s="20"/>
      <c r="E3" s="20"/>
      <c r="F3" s="20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3"/>
      <c r="CT3" s="13"/>
      <c r="CU3" s="13"/>
      <c r="CV3" s="13"/>
      <c r="CW3" s="13"/>
      <c r="CX3" s="13"/>
      <c r="CY3" s="13"/>
      <c r="CZ3" s="13"/>
    </row>
    <row r="4" spans="1:104">
      <c r="A4" s="1" t="s">
        <v>2</v>
      </c>
      <c r="B4" s="19" t="s">
        <v>3</v>
      </c>
      <c r="C4" s="20"/>
      <c r="D4" s="20"/>
      <c r="E4" s="20"/>
      <c r="F4" s="20"/>
      <c r="G4" s="9" t="s">
        <v>2</v>
      </c>
      <c r="H4" s="17" t="s">
        <v>4</v>
      </c>
      <c r="I4" s="16"/>
      <c r="J4" s="16"/>
      <c r="K4" s="16"/>
      <c r="L4" s="16"/>
      <c r="M4" s="9" t="s">
        <v>2</v>
      </c>
      <c r="N4" s="17" t="s">
        <v>5</v>
      </c>
      <c r="O4" s="16"/>
      <c r="P4" s="16"/>
      <c r="Q4" s="16"/>
      <c r="R4" s="16"/>
      <c r="S4" s="9" t="s">
        <v>2</v>
      </c>
      <c r="T4" s="17" t="s">
        <v>6</v>
      </c>
      <c r="U4" s="16"/>
      <c r="V4" s="16"/>
      <c r="W4" s="16"/>
      <c r="X4" s="16"/>
      <c r="Y4" s="9" t="s">
        <v>2</v>
      </c>
      <c r="Z4" s="17" t="s">
        <v>7</v>
      </c>
      <c r="AA4" s="16"/>
      <c r="AB4" s="16"/>
      <c r="AC4" s="16"/>
      <c r="AD4" s="16"/>
      <c r="AE4" s="9" t="s">
        <v>2</v>
      </c>
      <c r="AF4" s="17" t="s">
        <v>8</v>
      </c>
      <c r="AG4" s="16"/>
      <c r="AH4" s="16"/>
      <c r="AI4" s="16"/>
      <c r="AJ4" s="16"/>
      <c r="AK4" s="9" t="s">
        <v>2</v>
      </c>
      <c r="AL4" s="17" t="s">
        <v>9</v>
      </c>
      <c r="AM4" s="16"/>
      <c r="AN4" s="16"/>
      <c r="AO4" s="16"/>
      <c r="AP4" s="16"/>
      <c r="AQ4" s="9" t="s">
        <v>2</v>
      </c>
      <c r="AR4" s="17" t="s">
        <v>10</v>
      </c>
      <c r="AS4" s="16"/>
      <c r="AT4" s="16"/>
      <c r="AU4" s="16"/>
      <c r="AV4" s="16"/>
      <c r="AW4" s="9" t="s">
        <v>2</v>
      </c>
      <c r="AX4" s="17" t="s">
        <v>11</v>
      </c>
      <c r="AY4" s="16"/>
      <c r="AZ4" s="16"/>
      <c r="BA4" s="16"/>
      <c r="BB4" s="16"/>
      <c r="BC4" s="9" t="s">
        <v>2</v>
      </c>
      <c r="BD4" s="17" t="s">
        <v>12</v>
      </c>
      <c r="BE4" s="16"/>
      <c r="BF4" s="16"/>
      <c r="BG4" s="16"/>
      <c r="BH4" s="16"/>
      <c r="BI4" s="9" t="s">
        <v>2</v>
      </c>
      <c r="BJ4" s="17" t="s">
        <v>13</v>
      </c>
      <c r="BK4" s="16"/>
      <c r="BL4" s="16"/>
      <c r="BM4" s="16"/>
      <c r="BN4" s="16"/>
      <c r="BO4" s="9" t="s">
        <v>2</v>
      </c>
      <c r="BP4" s="17" t="s">
        <v>14</v>
      </c>
      <c r="BQ4" s="16"/>
      <c r="BR4" s="16"/>
      <c r="BS4" s="16"/>
      <c r="BT4" s="16"/>
      <c r="BU4" s="9" t="s">
        <v>2</v>
      </c>
      <c r="BV4" s="17" t="s">
        <v>15</v>
      </c>
      <c r="BW4" s="16"/>
      <c r="BX4" s="16"/>
      <c r="BY4" s="16"/>
      <c r="BZ4" s="16"/>
      <c r="CA4" s="9" t="s">
        <v>2</v>
      </c>
      <c r="CB4" s="17" t="s">
        <v>16</v>
      </c>
      <c r="CC4" s="16"/>
      <c r="CD4" s="16"/>
      <c r="CE4" s="16"/>
      <c r="CF4" s="16"/>
      <c r="CG4" s="9" t="s">
        <v>2</v>
      </c>
      <c r="CH4" s="17" t="s">
        <v>17</v>
      </c>
      <c r="CI4" s="16"/>
      <c r="CJ4" s="16"/>
      <c r="CK4" s="16"/>
      <c r="CL4" s="16"/>
      <c r="CM4" s="9" t="s">
        <v>2</v>
      </c>
      <c r="CN4" s="17" t="s">
        <v>18</v>
      </c>
      <c r="CO4" s="16"/>
      <c r="CP4" s="16"/>
      <c r="CQ4" s="16"/>
      <c r="CR4" s="16"/>
      <c r="CS4" s="13"/>
      <c r="CT4" s="13"/>
      <c r="CU4" s="13"/>
      <c r="CV4" s="13"/>
      <c r="CW4" s="13"/>
      <c r="CX4" s="13"/>
      <c r="CY4" s="13"/>
      <c r="CZ4" s="13"/>
    </row>
    <row r="5" spans="1:104">
      <c r="A5" s="1" t="s">
        <v>19</v>
      </c>
      <c r="B5" s="19" t="s">
        <v>20</v>
      </c>
      <c r="C5" s="20"/>
      <c r="D5" s="20"/>
      <c r="E5" s="20"/>
      <c r="F5" s="20"/>
      <c r="G5" s="9" t="s">
        <v>19</v>
      </c>
      <c r="H5" s="17" t="s">
        <v>21</v>
      </c>
      <c r="I5" s="16"/>
      <c r="J5" s="16"/>
      <c r="K5" s="16"/>
      <c r="L5" s="16"/>
      <c r="M5" s="9" t="s">
        <v>19</v>
      </c>
      <c r="N5" s="17" t="s">
        <v>22</v>
      </c>
      <c r="O5" s="16"/>
      <c r="P5" s="16"/>
      <c r="Q5" s="16"/>
      <c r="R5" s="16"/>
      <c r="S5" s="9" t="s">
        <v>19</v>
      </c>
      <c r="T5" s="17" t="s">
        <v>23</v>
      </c>
      <c r="U5" s="16"/>
      <c r="V5" s="16"/>
      <c r="W5" s="16"/>
      <c r="X5" s="16"/>
      <c r="Y5" s="9" t="s">
        <v>19</v>
      </c>
      <c r="Z5" s="17" t="s">
        <v>24</v>
      </c>
      <c r="AA5" s="16"/>
      <c r="AB5" s="16"/>
      <c r="AC5" s="16"/>
      <c r="AD5" s="16"/>
      <c r="AE5" s="9" t="s">
        <v>19</v>
      </c>
      <c r="AF5" s="17" t="s">
        <v>25</v>
      </c>
      <c r="AG5" s="16"/>
      <c r="AH5" s="16"/>
      <c r="AI5" s="16"/>
      <c r="AJ5" s="16"/>
      <c r="AK5" s="9" t="s">
        <v>19</v>
      </c>
      <c r="AL5" s="17" t="s">
        <v>26</v>
      </c>
      <c r="AM5" s="16"/>
      <c r="AN5" s="16"/>
      <c r="AO5" s="16"/>
      <c r="AP5" s="16"/>
      <c r="AQ5" s="9" t="s">
        <v>19</v>
      </c>
      <c r="AR5" s="17" t="s">
        <v>27</v>
      </c>
      <c r="AS5" s="16"/>
      <c r="AT5" s="16"/>
      <c r="AU5" s="16"/>
      <c r="AV5" s="16"/>
      <c r="AW5" s="9" t="s">
        <v>19</v>
      </c>
      <c r="AX5" s="17" t="s">
        <v>28</v>
      </c>
      <c r="AY5" s="16"/>
      <c r="AZ5" s="16"/>
      <c r="BA5" s="16"/>
      <c r="BB5" s="16"/>
      <c r="BC5" s="9" t="s">
        <v>19</v>
      </c>
      <c r="BD5" s="17" t="s">
        <v>29</v>
      </c>
      <c r="BE5" s="16"/>
      <c r="BF5" s="16"/>
      <c r="BG5" s="16"/>
      <c r="BH5" s="16"/>
      <c r="BI5" s="9" t="s">
        <v>19</v>
      </c>
      <c r="BJ5" s="17" t="s">
        <v>30</v>
      </c>
      <c r="BK5" s="16"/>
      <c r="BL5" s="16"/>
      <c r="BM5" s="16"/>
      <c r="BN5" s="16"/>
      <c r="BO5" s="9" t="s">
        <v>19</v>
      </c>
      <c r="BP5" s="17" t="s">
        <v>31</v>
      </c>
      <c r="BQ5" s="16"/>
      <c r="BR5" s="16"/>
      <c r="BS5" s="16"/>
      <c r="BT5" s="16"/>
      <c r="BU5" s="9" t="s">
        <v>19</v>
      </c>
      <c r="BV5" s="17" t="s">
        <v>32</v>
      </c>
      <c r="BW5" s="16"/>
      <c r="BX5" s="16"/>
      <c r="BY5" s="16"/>
      <c r="BZ5" s="16"/>
      <c r="CA5" s="9" t="s">
        <v>19</v>
      </c>
      <c r="CB5" s="17" t="s">
        <v>33</v>
      </c>
      <c r="CC5" s="16"/>
      <c r="CD5" s="16"/>
      <c r="CE5" s="16"/>
      <c r="CF5" s="16"/>
      <c r="CG5" s="9" t="s">
        <v>19</v>
      </c>
      <c r="CH5" s="17" t="s">
        <v>34</v>
      </c>
      <c r="CI5" s="16"/>
      <c r="CJ5" s="16"/>
      <c r="CK5" s="16"/>
      <c r="CL5" s="16"/>
      <c r="CM5" s="9" t="s">
        <v>19</v>
      </c>
      <c r="CN5" s="17" t="s">
        <v>35</v>
      </c>
      <c r="CO5" s="16"/>
      <c r="CP5" s="16"/>
      <c r="CQ5" s="16"/>
      <c r="CR5" s="16"/>
      <c r="CS5" s="13"/>
      <c r="CT5" s="13"/>
      <c r="CU5" s="13"/>
      <c r="CV5" s="13"/>
      <c r="CW5" s="13"/>
      <c r="CX5" s="13"/>
      <c r="CY5" s="13"/>
      <c r="CZ5" s="13"/>
    </row>
    <row r="6" spans="1:104">
      <c r="A6" s="1" t="s">
        <v>36</v>
      </c>
      <c r="B6" s="19" t="s">
        <v>37</v>
      </c>
      <c r="C6" s="20"/>
      <c r="D6" s="20"/>
      <c r="E6" s="20"/>
      <c r="F6" s="20"/>
      <c r="G6" s="9" t="s">
        <v>36</v>
      </c>
      <c r="H6" s="17" t="s">
        <v>37</v>
      </c>
      <c r="I6" s="16"/>
      <c r="J6" s="16"/>
      <c r="K6" s="16"/>
      <c r="L6" s="16"/>
      <c r="M6" s="9" t="s">
        <v>36</v>
      </c>
      <c r="N6" s="17" t="s">
        <v>37</v>
      </c>
      <c r="O6" s="16"/>
      <c r="P6" s="16"/>
      <c r="Q6" s="16"/>
      <c r="R6" s="16"/>
      <c r="S6" s="9" t="s">
        <v>36</v>
      </c>
      <c r="T6" s="17" t="s">
        <v>37</v>
      </c>
      <c r="U6" s="16"/>
      <c r="V6" s="16"/>
      <c r="W6" s="16"/>
      <c r="X6" s="16"/>
      <c r="Y6" s="9" t="s">
        <v>36</v>
      </c>
      <c r="Z6" s="17" t="s">
        <v>37</v>
      </c>
      <c r="AA6" s="16"/>
      <c r="AB6" s="16"/>
      <c r="AC6" s="16"/>
      <c r="AD6" s="16"/>
      <c r="AE6" s="9" t="s">
        <v>36</v>
      </c>
      <c r="AF6" s="17" t="s">
        <v>37</v>
      </c>
      <c r="AG6" s="16"/>
      <c r="AH6" s="16"/>
      <c r="AI6" s="16"/>
      <c r="AJ6" s="16"/>
      <c r="AK6" s="9" t="s">
        <v>36</v>
      </c>
      <c r="AL6" s="17" t="s">
        <v>37</v>
      </c>
      <c r="AM6" s="16"/>
      <c r="AN6" s="16"/>
      <c r="AO6" s="16"/>
      <c r="AP6" s="16"/>
      <c r="AQ6" s="9" t="s">
        <v>36</v>
      </c>
      <c r="AR6" s="17" t="s">
        <v>37</v>
      </c>
      <c r="AS6" s="16"/>
      <c r="AT6" s="16"/>
      <c r="AU6" s="16"/>
      <c r="AV6" s="16"/>
      <c r="AW6" s="9" t="s">
        <v>36</v>
      </c>
      <c r="AX6" s="17" t="s">
        <v>37</v>
      </c>
      <c r="AY6" s="16"/>
      <c r="AZ6" s="16"/>
      <c r="BA6" s="16"/>
      <c r="BB6" s="16"/>
      <c r="BC6" s="9" t="s">
        <v>36</v>
      </c>
      <c r="BD6" s="17" t="s">
        <v>37</v>
      </c>
      <c r="BE6" s="16"/>
      <c r="BF6" s="16"/>
      <c r="BG6" s="16"/>
      <c r="BH6" s="16"/>
      <c r="BI6" s="9" t="s">
        <v>36</v>
      </c>
      <c r="BJ6" s="17" t="s">
        <v>37</v>
      </c>
      <c r="BK6" s="16"/>
      <c r="BL6" s="16"/>
      <c r="BM6" s="16"/>
      <c r="BN6" s="16"/>
      <c r="BO6" s="9" t="s">
        <v>36</v>
      </c>
      <c r="BP6" s="17" t="s">
        <v>37</v>
      </c>
      <c r="BQ6" s="16"/>
      <c r="BR6" s="16"/>
      <c r="BS6" s="16"/>
      <c r="BT6" s="16"/>
      <c r="BU6" s="9" t="s">
        <v>36</v>
      </c>
      <c r="BV6" s="17" t="s">
        <v>37</v>
      </c>
      <c r="BW6" s="16"/>
      <c r="BX6" s="16"/>
      <c r="BY6" s="16"/>
      <c r="BZ6" s="16"/>
      <c r="CA6" s="9" t="s">
        <v>36</v>
      </c>
      <c r="CB6" s="17" t="s">
        <v>37</v>
      </c>
      <c r="CC6" s="16"/>
      <c r="CD6" s="16"/>
      <c r="CE6" s="16"/>
      <c r="CF6" s="16"/>
      <c r="CG6" s="9" t="s">
        <v>36</v>
      </c>
      <c r="CH6" s="17" t="s">
        <v>37</v>
      </c>
      <c r="CI6" s="16"/>
      <c r="CJ6" s="16"/>
      <c r="CK6" s="16"/>
      <c r="CL6" s="16"/>
      <c r="CM6" s="9" t="s">
        <v>36</v>
      </c>
      <c r="CN6" s="17" t="s">
        <v>37</v>
      </c>
      <c r="CO6" s="16"/>
      <c r="CP6" s="16"/>
      <c r="CQ6" s="16"/>
      <c r="CR6" s="16"/>
      <c r="CS6" s="13"/>
      <c r="CT6" s="13"/>
      <c r="CU6" s="13"/>
      <c r="CV6" s="13"/>
      <c r="CW6" s="13"/>
      <c r="CX6" s="13"/>
      <c r="CY6" s="13"/>
      <c r="CZ6" s="13"/>
    </row>
    <row r="7" spans="1:104">
      <c r="A7" s="1" t="s">
        <v>38</v>
      </c>
      <c r="B7" s="19" t="s">
        <v>39</v>
      </c>
      <c r="C7" s="20"/>
      <c r="D7" s="20"/>
      <c r="E7" s="20"/>
      <c r="F7" s="20"/>
      <c r="G7" s="9" t="s">
        <v>38</v>
      </c>
      <c r="H7" s="17" t="s">
        <v>39</v>
      </c>
      <c r="I7" s="16"/>
      <c r="J7" s="16"/>
      <c r="K7" s="16"/>
      <c r="L7" s="16"/>
      <c r="M7" s="9" t="s">
        <v>38</v>
      </c>
      <c r="N7" s="17" t="s">
        <v>39</v>
      </c>
      <c r="O7" s="16"/>
      <c r="P7" s="16"/>
      <c r="Q7" s="16"/>
      <c r="R7" s="16"/>
      <c r="S7" s="9" t="s">
        <v>38</v>
      </c>
      <c r="T7" s="17" t="s">
        <v>39</v>
      </c>
      <c r="U7" s="16"/>
      <c r="V7" s="16"/>
      <c r="W7" s="16"/>
      <c r="X7" s="16"/>
      <c r="Y7" s="9" t="s">
        <v>38</v>
      </c>
      <c r="Z7" s="17" t="s">
        <v>40</v>
      </c>
      <c r="AA7" s="16"/>
      <c r="AB7" s="16"/>
      <c r="AC7" s="16"/>
      <c r="AD7" s="16"/>
      <c r="AE7" s="9" t="s">
        <v>38</v>
      </c>
      <c r="AF7" s="17" t="s">
        <v>40</v>
      </c>
      <c r="AG7" s="16"/>
      <c r="AH7" s="16"/>
      <c r="AI7" s="16"/>
      <c r="AJ7" s="16"/>
      <c r="AK7" s="9" t="s">
        <v>38</v>
      </c>
      <c r="AL7" s="17" t="s">
        <v>40</v>
      </c>
      <c r="AM7" s="16"/>
      <c r="AN7" s="16"/>
      <c r="AO7" s="16"/>
      <c r="AP7" s="16"/>
      <c r="AQ7" s="9" t="s">
        <v>38</v>
      </c>
      <c r="AR7" s="17" t="s">
        <v>40</v>
      </c>
      <c r="AS7" s="16"/>
      <c r="AT7" s="16"/>
      <c r="AU7" s="16"/>
      <c r="AV7" s="16"/>
      <c r="AW7" s="9" t="s">
        <v>38</v>
      </c>
      <c r="AX7" s="17" t="s">
        <v>41</v>
      </c>
      <c r="AY7" s="16"/>
      <c r="AZ7" s="16"/>
      <c r="BA7" s="16"/>
      <c r="BB7" s="16"/>
      <c r="BC7" s="9" t="s">
        <v>38</v>
      </c>
      <c r="BD7" s="17" t="s">
        <v>41</v>
      </c>
      <c r="BE7" s="16"/>
      <c r="BF7" s="16"/>
      <c r="BG7" s="16"/>
      <c r="BH7" s="16"/>
      <c r="BI7" s="9" t="s">
        <v>38</v>
      </c>
      <c r="BJ7" s="17" t="s">
        <v>41</v>
      </c>
      <c r="BK7" s="16"/>
      <c r="BL7" s="16"/>
      <c r="BM7" s="16"/>
      <c r="BN7" s="16"/>
      <c r="BO7" s="9" t="s">
        <v>38</v>
      </c>
      <c r="BP7" s="17" t="s">
        <v>41</v>
      </c>
      <c r="BQ7" s="16"/>
      <c r="BR7" s="16"/>
      <c r="BS7" s="16"/>
      <c r="BT7" s="16"/>
      <c r="BU7" s="9" t="s">
        <v>38</v>
      </c>
      <c r="BV7" s="17" t="s">
        <v>42</v>
      </c>
      <c r="BW7" s="16"/>
      <c r="BX7" s="16"/>
      <c r="BY7" s="16"/>
      <c r="BZ7" s="16"/>
      <c r="CA7" s="9" t="s">
        <v>38</v>
      </c>
      <c r="CB7" s="17" t="s">
        <v>42</v>
      </c>
      <c r="CC7" s="16"/>
      <c r="CD7" s="16"/>
      <c r="CE7" s="16"/>
      <c r="CF7" s="16"/>
      <c r="CG7" s="9" t="s">
        <v>38</v>
      </c>
      <c r="CH7" s="17" t="s">
        <v>42</v>
      </c>
      <c r="CI7" s="16"/>
      <c r="CJ7" s="16"/>
      <c r="CK7" s="16"/>
      <c r="CL7" s="16"/>
      <c r="CM7" s="9" t="s">
        <v>38</v>
      </c>
      <c r="CN7" s="17" t="s">
        <v>42</v>
      </c>
      <c r="CO7" s="16"/>
      <c r="CP7" s="16"/>
      <c r="CQ7" s="16"/>
      <c r="CR7" s="16"/>
      <c r="CS7" s="13"/>
      <c r="CT7" s="13"/>
      <c r="CU7" s="13"/>
      <c r="CV7" s="13"/>
      <c r="CW7" s="13"/>
      <c r="CX7" s="13"/>
      <c r="CY7" s="13"/>
      <c r="CZ7" s="13"/>
    </row>
    <row r="8" spans="1:104">
      <c r="A8" s="1" t="s">
        <v>43</v>
      </c>
      <c r="B8" s="19" t="s">
        <v>44</v>
      </c>
      <c r="C8" s="20"/>
      <c r="D8" s="20"/>
      <c r="E8" s="20"/>
      <c r="F8" s="20"/>
      <c r="G8" s="9" t="s">
        <v>43</v>
      </c>
      <c r="H8" s="17" t="s">
        <v>45</v>
      </c>
      <c r="I8" s="16"/>
      <c r="J8" s="16"/>
      <c r="K8" s="16"/>
      <c r="L8" s="16"/>
      <c r="M8" s="9" t="s">
        <v>43</v>
      </c>
      <c r="N8" s="17" t="s">
        <v>46</v>
      </c>
      <c r="O8" s="16"/>
      <c r="P8" s="16"/>
      <c r="Q8" s="16"/>
      <c r="R8" s="16"/>
      <c r="S8" s="9" t="s">
        <v>43</v>
      </c>
      <c r="T8" s="17" t="s">
        <v>47</v>
      </c>
      <c r="U8" s="16"/>
      <c r="V8" s="16"/>
      <c r="W8" s="16"/>
      <c r="X8" s="16"/>
      <c r="Y8" s="9" t="s">
        <v>43</v>
      </c>
      <c r="Z8" s="17" t="s">
        <v>44</v>
      </c>
      <c r="AA8" s="16"/>
      <c r="AB8" s="16"/>
      <c r="AC8" s="16"/>
      <c r="AD8" s="16"/>
      <c r="AE8" s="9" t="s">
        <v>43</v>
      </c>
      <c r="AF8" s="17" t="s">
        <v>45</v>
      </c>
      <c r="AG8" s="16"/>
      <c r="AH8" s="16"/>
      <c r="AI8" s="16"/>
      <c r="AJ8" s="16"/>
      <c r="AK8" s="9" t="s">
        <v>43</v>
      </c>
      <c r="AL8" s="17" t="s">
        <v>46</v>
      </c>
      <c r="AM8" s="16"/>
      <c r="AN8" s="16"/>
      <c r="AO8" s="16"/>
      <c r="AP8" s="16"/>
      <c r="AQ8" s="9" t="s">
        <v>43</v>
      </c>
      <c r="AR8" s="17" t="s">
        <v>47</v>
      </c>
      <c r="AS8" s="16"/>
      <c r="AT8" s="16"/>
      <c r="AU8" s="16"/>
      <c r="AV8" s="16"/>
      <c r="AW8" s="9" t="s">
        <v>43</v>
      </c>
      <c r="AX8" s="17" t="s">
        <v>44</v>
      </c>
      <c r="AY8" s="16"/>
      <c r="AZ8" s="16"/>
      <c r="BA8" s="16"/>
      <c r="BB8" s="16"/>
      <c r="BC8" s="9" t="s">
        <v>43</v>
      </c>
      <c r="BD8" s="17" t="s">
        <v>45</v>
      </c>
      <c r="BE8" s="16"/>
      <c r="BF8" s="16"/>
      <c r="BG8" s="16"/>
      <c r="BH8" s="16"/>
      <c r="BI8" s="9" t="s">
        <v>43</v>
      </c>
      <c r="BJ8" s="17" t="s">
        <v>46</v>
      </c>
      <c r="BK8" s="16"/>
      <c r="BL8" s="16"/>
      <c r="BM8" s="16"/>
      <c r="BN8" s="16"/>
      <c r="BO8" s="9" t="s">
        <v>43</v>
      </c>
      <c r="BP8" s="17" t="s">
        <v>47</v>
      </c>
      <c r="BQ8" s="16"/>
      <c r="BR8" s="16"/>
      <c r="BS8" s="16"/>
      <c r="BT8" s="16"/>
      <c r="BU8" s="9" t="s">
        <v>43</v>
      </c>
      <c r="BV8" s="17" t="s">
        <v>44</v>
      </c>
      <c r="BW8" s="16"/>
      <c r="BX8" s="16"/>
      <c r="BY8" s="16"/>
      <c r="BZ8" s="16"/>
      <c r="CA8" s="9" t="s">
        <v>43</v>
      </c>
      <c r="CB8" s="17" t="s">
        <v>45</v>
      </c>
      <c r="CC8" s="16"/>
      <c r="CD8" s="16"/>
      <c r="CE8" s="16"/>
      <c r="CF8" s="16"/>
      <c r="CG8" s="9" t="s">
        <v>43</v>
      </c>
      <c r="CH8" s="17" t="s">
        <v>46</v>
      </c>
      <c r="CI8" s="16"/>
      <c r="CJ8" s="16"/>
      <c r="CK8" s="16"/>
      <c r="CL8" s="16"/>
      <c r="CM8" s="9" t="s">
        <v>43</v>
      </c>
      <c r="CN8" s="17" t="s">
        <v>47</v>
      </c>
      <c r="CO8" s="16"/>
      <c r="CP8" s="16"/>
      <c r="CQ8" s="16"/>
      <c r="CR8" s="16"/>
      <c r="CS8" s="13"/>
      <c r="CT8" s="13"/>
      <c r="CU8" s="13"/>
      <c r="CV8" s="13"/>
      <c r="CW8" s="13"/>
      <c r="CX8" s="13"/>
      <c r="CY8" s="13"/>
      <c r="CZ8" s="13"/>
    </row>
    <row r="9" spans="1:104">
      <c r="A9" s="1" t="s">
        <v>48</v>
      </c>
      <c r="B9" s="19" t="s">
        <v>49</v>
      </c>
      <c r="C9" s="20"/>
      <c r="D9" s="20"/>
      <c r="E9" s="20"/>
      <c r="F9" s="20"/>
      <c r="G9" s="9" t="s">
        <v>48</v>
      </c>
      <c r="H9" s="17" t="s">
        <v>49</v>
      </c>
      <c r="I9" s="16"/>
      <c r="J9" s="16"/>
      <c r="K9" s="16"/>
      <c r="L9" s="16"/>
      <c r="M9" s="9" t="s">
        <v>48</v>
      </c>
      <c r="N9" s="17" t="s">
        <v>49</v>
      </c>
      <c r="O9" s="16"/>
      <c r="P9" s="16"/>
      <c r="Q9" s="16"/>
      <c r="R9" s="16"/>
      <c r="S9" s="9" t="s">
        <v>48</v>
      </c>
      <c r="T9" s="17" t="s">
        <v>49</v>
      </c>
      <c r="U9" s="16"/>
      <c r="V9" s="16"/>
      <c r="W9" s="16"/>
      <c r="X9" s="16"/>
      <c r="Y9" s="9" t="s">
        <v>48</v>
      </c>
      <c r="Z9" s="17" t="s">
        <v>49</v>
      </c>
      <c r="AA9" s="16"/>
      <c r="AB9" s="16"/>
      <c r="AC9" s="16"/>
      <c r="AD9" s="16"/>
      <c r="AE9" s="9" t="s">
        <v>48</v>
      </c>
      <c r="AF9" s="17" t="s">
        <v>49</v>
      </c>
      <c r="AG9" s="16"/>
      <c r="AH9" s="16"/>
      <c r="AI9" s="16"/>
      <c r="AJ9" s="16"/>
      <c r="AK9" s="9" t="s">
        <v>48</v>
      </c>
      <c r="AL9" s="17" t="s">
        <v>49</v>
      </c>
      <c r="AM9" s="16"/>
      <c r="AN9" s="16"/>
      <c r="AO9" s="16"/>
      <c r="AP9" s="16"/>
      <c r="AQ9" s="9" t="s">
        <v>48</v>
      </c>
      <c r="AR9" s="17" t="s">
        <v>49</v>
      </c>
      <c r="AS9" s="16"/>
      <c r="AT9" s="16"/>
      <c r="AU9" s="16"/>
      <c r="AV9" s="16"/>
      <c r="AW9" s="9" t="s">
        <v>48</v>
      </c>
      <c r="AX9" s="17" t="s">
        <v>49</v>
      </c>
      <c r="AY9" s="16"/>
      <c r="AZ9" s="16"/>
      <c r="BA9" s="16"/>
      <c r="BB9" s="16"/>
      <c r="BC9" s="9" t="s">
        <v>48</v>
      </c>
      <c r="BD9" s="17" t="s">
        <v>49</v>
      </c>
      <c r="BE9" s="16"/>
      <c r="BF9" s="16"/>
      <c r="BG9" s="16"/>
      <c r="BH9" s="16"/>
      <c r="BI9" s="9" t="s">
        <v>48</v>
      </c>
      <c r="BJ9" s="17" t="s">
        <v>49</v>
      </c>
      <c r="BK9" s="16"/>
      <c r="BL9" s="16"/>
      <c r="BM9" s="16"/>
      <c r="BN9" s="16"/>
      <c r="BO9" s="9" t="s">
        <v>48</v>
      </c>
      <c r="BP9" s="17" t="s">
        <v>49</v>
      </c>
      <c r="BQ9" s="16"/>
      <c r="BR9" s="16"/>
      <c r="BS9" s="16"/>
      <c r="BT9" s="16"/>
      <c r="BU9" s="9" t="s">
        <v>48</v>
      </c>
      <c r="BV9" s="17" t="s">
        <v>49</v>
      </c>
      <c r="BW9" s="16"/>
      <c r="BX9" s="16"/>
      <c r="BY9" s="16"/>
      <c r="BZ9" s="16"/>
      <c r="CA9" s="9" t="s">
        <v>48</v>
      </c>
      <c r="CB9" s="17" t="s">
        <v>49</v>
      </c>
      <c r="CC9" s="16"/>
      <c r="CD9" s="16"/>
      <c r="CE9" s="16"/>
      <c r="CF9" s="16"/>
      <c r="CG9" s="9" t="s">
        <v>48</v>
      </c>
      <c r="CH9" s="17" t="s">
        <v>49</v>
      </c>
      <c r="CI9" s="16"/>
      <c r="CJ9" s="16"/>
      <c r="CK9" s="16"/>
      <c r="CL9" s="16"/>
      <c r="CM9" s="9" t="s">
        <v>48</v>
      </c>
      <c r="CN9" s="17" t="s">
        <v>49</v>
      </c>
      <c r="CO9" s="16"/>
      <c r="CP9" s="16"/>
      <c r="CQ9" s="16"/>
      <c r="CR9" s="16"/>
      <c r="CS9" s="13"/>
      <c r="CT9" s="13"/>
      <c r="CU9" s="13"/>
      <c r="CV9" s="13"/>
      <c r="CW9" s="13"/>
      <c r="CX9" s="13"/>
      <c r="CY9" s="13"/>
      <c r="CZ9" s="13"/>
    </row>
    <row r="10" spans="1:104">
      <c r="A10" s="1" t="s">
        <v>50</v>
      </c>
      <c r="B10" s="19" t="s">
        <v>51</v>
      </c>
      <c r="C10" s="20"/>
      <c r="D10" s="20"/>
      <c r="E10" s="20"/>
      <c r="F10" s="20"/>
      <c r="G10" s="9" t="s">
        <v>50</v>
      </c>
      <c r="H10" s="17" t="s">
        <v>51</v>
      </c>
      <c r="I10" s="16"/>
      <c r="J10" s="16"/>
      <c r="K10" s="16"/>
      <c r="L10" s="16"/>
      <c r="M10" s="9" t="s">
        <v>50</v>
      </c>
      <c r="N10" s="17" t="s">
        <v>51</v>
      </c>
      <c r="O10" s="16"/>
      <c r="P10" s="16"/>
      <c r="Q10" s="16"/>
      <c r="R10" s="16"/>
      <c r="S10" s="9" t="s">
        <v>50</v>
      </c>
      <c r="T10" s="17" t="s">
        <v>51</v>
      </c>
      <c r="U10" s="16"/>
      <c r="V10" s="16"/>
      <c r="W10" s="16"/>
      <c r="X10" s="16"/>
      <c r="Y10" s="9" t="s">
        <v>50</v>
      </c>
      <c r="Z10" s="17" t="s">
        <v>51</v>
      </c>
      <c r="AA10" s="16"/>
      <c r="AB10" s="16"/>
      <c r="AC10" s="16"/>
      <c r="AD10" s="16"/>
      <c r="AE10" s="9" t="s">
        <v>50</v>
      </c>
      <c r="AF10" s="17" t="s">
        <v>51</v>
      </c>
      <c r="AG10" s="16"/>
      <c r="AH10" s="16"/>
      <c r="AI10" s="16"/>
      <c r="AJ10" s="16"/>
      <c r="AK10" s="9" t="s">
        <v>50</v>
      </c>
      <c r="AL10" s="17" t="s">
        <v>51</v>
      </c>
      <c r="AM10" s="16"/>
      <c r="AN10" s="16"/>
      <c r="AO10" s="16"/>
      <c r="AP10" s="16"/>
      <c r="AQ10" s="9" t="s">
        <v>50</v>
      </c>
      <c r="AR10" s="17" t="s">
        <v>51</v>
      </c>
      <c r="AS10" s="16"/>
      <c r="AT10" s="16"/>
      <c r="AU10" s="16"/>
      <c r="AV10" s="16"/>
      <c r="AW10" s="9" t="s">
        <v>50</v>
      </c>
      <c r="AX10" s="17" t="s">
        <v>51</v>
      </c>
      <c r="AY10" s="16"/>
      <c r="AZ10" s="16"/>
      <c r="BA10" s="16"/>
      <c r="BB10" s="16"/>
      <c r="BC10" s="9" t="s">
        <v>50</v>
      </c>
      <c r="BD10" s="17" t="s">
        <v>51</v>
      </c>
      <c r="BE10" s="16"/>
      <c r="BF10" s="16"/>
      <c r="BG10" s="16"/>
      <c r="BH10" s="16"/>
      <c r="BI10" s="9" t="s">
        <v>50</v>
      </c>
      <c r="BJ10" s="17" t="s">
        <v>51</v>
      </c>
      <c r="BK10" s="16"/>
      <c r="BL10" s="16"/>
      <c r="BM10" s="16"/>
      <c r="BN10" s="16"/>
      <c r="BO10" s="9" t="s">
        <v>50</v>
      </c>
      <c r="BP10" s="17" t="s">
        <v>51</v>
      </c>
      <c r="BQ10" s="16"/>
      <c r="BR10" s="16"/>
      <c r="BS10" s="16"/>
      <c r="BT10" s="16"/>
      <c r="BU10" s="9" t="s">
        <v>50</v>
      </c>
      <c r="BV10" s="17" t="s">
        <v>51</v>
      </c>
      <c r="BW10" s="16"/>
      <c r="BX10" s="16"/>
      <c r="BY10" s="16"/>
      <c r="BZ10" s="16"/>
      <c r="CA10" s="9" t="s">
        <v>50</v>
      </c>
      <c r="CB10" s="17" t="s">
        <v>51</v>
      </c>
      <c r="CC10" s="16"/>
      <c r="CD10" s="16"/>
      <c r="CE10" s="16"/>
      <c r="CF10" s="16"/>
      <c r="CG10" s="9" t="s">
        <v>50</v>
      </c>
      <c r="CH10" s="17" t="s">
        <v>51</v>
      </c>
      <c r="CI10" s="16"/>
      <c r="CJ10" s="16"/>
      <c r="CK10" s="16"/>
      <c r="CL10" s="16"/>
      <c r="CM10" s="9" t="s">
        <v>50</v>
      </c>
      <c r="CN10" s="17" t="s">
        <v>51</v>
      </c>
      <c r="CO10" s="16"/>
      <c r="CP10" s="16"/>
      <c r="CQ10" s="16"/>
      <c r="CR10" s="16"/>
      <c r="CS10" s="13"/>
      <c r="CT10" s="13"/>
      <c r="CU10" s="13"/>
      <c r="CV10" s="13"/>
      <c r="CW10" s="13"/>
      <c r="CX10" s="13"/>
      <c r="CY10" s="13"/>
      <c r="CZ10" s="13"/>
    </row>
    <row r="11" spans="1:104">
      <c r="A11" s="1" t="s">
        <v>52</v>
      </c>
      <c r="B11" s="19" t="s">
        <v>53</v>
      </c>
      <c r="C11" s="20"/>
      <c r="D11" s="20"/>
      <c r="E11" s="20"/>
      <c r="F11" s="20"/>
      <c r="G11" s="9" t="s">
        <v>52</v>
      </c>
      <c r="H11" s="17" t="s">
        <v>53</v>
      </c>
      <c r="I11" s="16"/>
      <c r="J11" s="16"/>
      <c r="K11" s="16"/>
      <c r="L11" s="16"/>
      <c r="M11" s="9" t="s">
        <v>52</v>
      </c>
      <c r="N11" s="17" t="s">
        <v>53</v>
      </c>
      <c r="O11" s="16"/>
      <c r="P11" s="16"/>
      <c r="Q11" s="16"/>
      <c r="R11" s="16"/>
      <c r="S11" s="9" t="s">
        <v>52</v>
      </c>
      <c r="T11" s="17" t="s">
        <v>53</v>
      </c>
      <c r="U11" s="16"/>
      <c r="V11" s="16"/>
      <c r="W11" s="16"/>
      <c r="X11" s="16"/>
      <c r="Y11" s="9" t="s">
        <v>52</v>
      </c>
      <c r="Z11" s="17" t="s">
        <v>53</v>
      </c>
      <c r="AA11" s="16"/>
      <c r="AB11" s="16"/>
      <c r="AC11" s="16"/>
      <c r="AD11" s="16"/>
      <c r="AE11" s="9" t="s">
        <v>52</v>
      </c>
      <c r="AF11" s="17" t="s">
        <v>53</v>
      </c>
      <c r="AG11" s="16"/>
      <c r="AH11" s="16"/>
      <c r="AI11" s="16"/>
      <c r="AJ11" s="16"/>
      <c r="AK11" s="9" t="s">
        <v>52</v>
      </c>
      <c r="AL11" s="17" t="s">
        <v>53</v>
      </c>
      <c r="AM11" s="16"/>
      <c r="AN11" s="16"/>
      <c r="AO11" s="16"/>
      <c r="AP11" s="16"/>
      <c r="AQ11" s="9" t="s">
        <v>52</v>
      </c>
      <c r="AR11" s="17" t="s">
        <v>53</v>
      </c>
      <c r="AS11" s="16"/>
      <c r="AT11" s="16"/>
      <c r="AU11" s="16"/>
      <c r="AV11" s="16"/>
      <c r="AW11" s="9" t="s">
        <v>52</v>
      </c>
      <c r="AX11" s="17" t="s">
        <v>53</v>
      </c>
      <c r="AY11" s="16"/>
      <c r="AZ11" s="16"/>
      <c r="BA11" s="16"/>
      <c r="BB11" s="16"/>
      <c r="BC11" s="9" t="s">
        <v>52</v>
      </c>
      <c r="BD11" s="17" t="s">
        <v>53</v>
      </c>
      <c r="BE11" s="16"/>
      <c r="BF11" s="16"/>
      <c r="BG11" s="16"/>
      <c r="BH11" s="16"/>
      <c r="BI11" s="9" t="s">
        <v>52</v>
      </c>
      <c r="BJ11" s="17" t="s">
        <v>53</v>
      </c>
      <c r="BK11" s="16"/>
      <c r="BL11" s="16"/>
      <c r="BM11" s="16"/>
      <c r="BN11" s="16"/>
      <c r="BO11" s="9" t="s">
        <v>52</v>
      </c>
      <c r="BP11" s="17" t="s">
        <v>53</v>
      </c>
      <c r="BQ11" s="16"/>
      <c r="BR11" s="16"/>
      <c r="BS11" s="16"/>
      <c r="BT11" s="16"/>
      <c r="BU11" s="9" t="s">
        <v>52</v>
      </c>
      <c r="BV11" s="17" t="s">
        <v>53</v>
      </c>
      <c r="BW11" s="16"/>
      <c r="BX11" s="16"/>
      <c r="BY11" s="16"/>
      <c r="BZ11" s="16"/>
      <c r="CA11" s="9" t="s">
        <v>52</v>
      </c>
      <c r="CB11" s="17" t="s">
        <v>53</v>
      </c>
      <c r="CC11" s="16"/>
      <c r="CD11" s="16"/>
      <c r="CE11" s="16"/>
      <c r="CF11" s="16"/>
      <c r="CG11" s="9" t="s">
        <v>52</v>
      </c>
      <c r="CH11" s="17" t="s">
        <v>53</v>
      </c>
      <c r="CI11" s="16"/>
      <c r="CJ11" s="16"/>
      <c r="CK11" s="16"/>
      <c r="CL11" s="16"/>
      <c r="CM11" s="9" t="s">
        <v>52</v>
      </c>
      <c r="CN11" s="17" t="s">
        <v>53</v>
      </c>
      <c r="CO11" s="16"/>
      <c r="CP11" s="16"/>
      <c r="CQ11" s="16"/>
      <c r="CR11" s="16"/>
      <c r="CS11" s="13"/>
      <c r="CT11" s="13"/>
      <c r="CU11" s="13"/>
      <c r="CV11" s="13"/>
      <c r="CW11" s="13"/>
      <c r="CX11" s="13"/>
      <c r="CY11" s="13"/>
      <c r="CZ11" s="13"/>
    </row>
    <row r="12" spans="1:104">
      <c r="A12" s="1" t="s">
        <v>54</v>
      </c>
      <c r="B12" s="21" t="s">
        <v>55</v>
      </c>
      <c r="C12" s="20"/>
      <c r="D12" s="20"/>
      <c r="E12" s="20"/>
      <c r="F12" s="20"/>
      <c r="G12" s="9" t="s">
        <v>54</v>
      </c>
      <c r="H12" s="18" t="s">
        <v>55</v>
      </c>
      <c r="I12" s="16"/>
      <c r="J12" s="16"/>
      <c r="K12" s="16"/>
      <c r="L12" s="16"/>
      <c r="M12" s="9" t="s">
        <v>54</v>
      </c>
      <c r="N12" s="18" t="s">
        <v>55</v>
      </c>
      <c r="O12" s="16"/>
      <c r="P12" s="16"/>
      <c r="Q12" s="16"/>
      <c r="R12" s="16"/>
      <c r="S12" s="9" t="s">
        <v>54</v>
      </c>
      <c r="T12" s="18" t="s">
        <v>55</v>
      </c>
      <c r="U12" s="16"/>
      <c r="V12" s="16"/>
      <c r="W12" s="16"/>
      <c r="X12" s="16"/>
      <c r="Y12" s="9" t="s">
        <v>54</v>
      </c>
      <c r="Z12" s="18" t="s">
        <v>55</v>
      </c>
      <c r="AA12" s="16"/>
      <c r="AB12" s="16"/>
      <c r="AC12" s="16"/>
      <c r="AD12" s="16"/>
      <c r="AE12" s="9" t="s">
        <v>54</v>
      </c>
      <c r="AF12" s="18" t="s">
        <v>55</v>
      </c>
      <c r="AG12" s="16"/>
      <c r="AH12" s="16"/>
      <c r="AI12" s="16"/>
      <c r="AJ12" s="16"/>
      <c r="AK12" s="9" t="s">
        <v>54</v>
      </c>
      <c r="AL12" s="18" t="s">
        <v>55</v>
      </c>
      <c r="AM12" s="16"/>
      <c r="AN12" s="16"/>
      <c r="AO12" s="16"/>
      <c r="AP12" s="16"/>
      <c r="AQ12" s="9" t="s">
        <v>54</v>
      </c>
      <c r="AR12" s="18" t="s">
        <v>55</v>
      </c>
      <c r="AS12" s="16"/>
      <c r="AT12" s="16"/>
      <c r="AU12" s="16"/>
      <c r="AV12" s="16"/>
      <c r="AW12" s="9" t="s">
        <v>54</v>
      </c>
      <c r="AX12" s="18" t="s">
        <v>55</v>
      </c>
      <c r="AY12" s="16"/>
      <c r="AZ12" s="16"/>
      <c r="BA12" s="16"/>
      <c r="BB12" s="16"/>
      <c r="BC12" s="9" t="s">
        <v>54</v>
      </c>
      <c r="BD12" s="18" t="s">
        <v>55</v>
      </c>
      <c r="BE12" s="16"/>
      <c r="BF12" s="16"/>
      <c r="BG12" s="16"/>
      <c r="BH12" s="16"/>
      <c r="BI12" s="9" t="s">
        <v>54</v>
      </c>
      <c r="BJ12" s="18" t="s">
        <v>55</v>
      </c>
      <c r="BK12" s="16"/>
      <c r="BL12" s="16"/>
      <c r="BM12" s="16"/>
      <c r="BN12" s="16"/>
      <c r="BO12" s="9" t="s">
        <v>54</v>
      </c>
      <c r="BP12" s="18" t="s">
        <v>55</v>
      </c>
      <c r="BQ12" s="16"/>
      <c r="BR12" s="16"/>
      <c r="BS12" s="16"/>
      <c r="BT12" s="16"/>
      <c r="BU12" s="9" t="s">
        <v>54</v>
      </c>
      <c r="BV12" s="18" t="s">
        <v>55</v>
      </c>
      <c r="BW12" s="16"/>
      <c r="BX12" s="16"/>
      <c r="BY12" s="16"/>
      <c r="BZ12" s="16"/>
      <c r="CA12" s="9" t="s">
        <v>54</v>
      </c>
      <c r="CB12" s="18" t="s">
        <v>55</v>
      </c>
      <c r="CC12" s="16"/>
      <c r="CD12" s="16"/>
      <c r="CE12" s="16"/>
      <c r="CF12" s="16"/>
      <c r="CG12" s="9" t="s">
        <v>54</v>
      </c>
      <c r="CH12" s="18" t="s">
        <v>55</v>
      </c>
      <c r="CI12" s="16"/>
      <c r="CJ12" s="16"/>
      <c r="CK12" s="16"/>
      <c r="CL12" s="16"/>
      <c r="CM12" s="9" t="s">
        <v>54</v>
      </c>
      <c r="CN12" s="18" t="s">
        <v>55</v>
      </c>
      <c r="CO12" s="16"/>
      <c r="CP12" s="16"/>
      <c r="CQ12" s="16"/>
      <c r="CR12" s="16"/>
      <c r="CS12" s="13"/>
      <c r="CT12" s="13"/>
      <c r="CU12" s="13"/>
      <c r="CV12" s="13"/>
      <c r="CW12" s="13"/>
      <c r="CX12" s="13"/>
      <c r="CY12" s="13"/>
      <c r="CZ12" s="13"/>
    </row>
    <row r="14" spans="1:104" ht="15.95" thickBot="1">
      <c r="A14" s="2" t="s">
        <v>56</v>
      </c>
      <c r="B14" s="2" t="s">
        <v>57</v>
      </c>
      <c r="C14" s="12"/>
      <c r="D14" s="12"/>
      <c r="E14" s="12"/>
      <c r="F14" s="12"/>
      <c r="G14" s="6" t="s">
        <v>56</v>
      </c>
      <c r="H14" s="6" t="s">
        <v>57</v>
      </c>
      <c r="I14" s="12"/>
      <c r="J14" s="12"/>
      <c r="K14" s="12"/>
      <c r="L14" s="12"/>
      <c r="M14" s="6" t="s">
        <v>56</v>
      </c>
      <c r="N14" s="6" t="s">
        <v>57</v>
      </c>
      <c r="O14" s="12"/>
      <c r="P14" s="12"/>
      <c r="Q14" s="12"/>
      <c r="R14" s="12"/>
      <c r="S14" s="6" t="s">
        <v>56</v>
      </c>
      <c r="T14" s="6" t="s">
        <v>57</v>
      </c>
      <c r="U14" s="12"/>
      <c r="V14" s="12"/>
      <c r="W14" s="12"/>
      <c r="X14" s="12"/>
      <c r="Y14" s="6" t="s">
        <v>56</v>
      </c>
      <c r="Z14" s="6" t="s">
        <v>57</v>
      </c>
      <c r="AA14" s="12"/>
      <c r="AB14" s="12"/>
      <c r="AC14" s="12"/>
      <c r="AD14" s="12"/>
      <c r="AE14" s="6" t="s">
        <v>56</v>
      </c>
      <c r="AF14" s="6" t="s">
        <v>57</v>
      </c>
      <c r="AG14" s="12"/>
      <c r="AH14" s="12"/>
      <c r="AI14" s="12"/>
      <c r="AJ14" s="12"/>
      <c r="AK14" s="6" t="s">
        <v>56</v>
      </c>
      <c r="AL14" s="6" t="s">
        <v>57</v>
      </c>
      <c r="AM14" s="12"/>
      <c r="AN14" s="12"/>
      <c r="AO14" s="12"/>
      <c r="AP14" s="12"/>
      <c r="AQ14" s="6" t="s">
        <v>56</v>
      </c>
      <c r="AR14" s="6" t="s">
        <v>57</v>
      </c>
      <c r="AS14" s="12"/>
      <c r="AT14" s="12"/>
      <c r="AU14" s="12"/>
      <c r="AV14" s="12"/>
      <c r="AW14" s="6" t="s">
        <v>56</v>
      </c>
      <c r="AX14" s="6" t="s">
        <v>57</v>
      </c>
      <c r="AY14" s="12"/>
      <c r="AZ14" s="12"/>
      <c r="BA14" s="12"/>
      <c r="BB14" s="12"/>
      <c r="BC14" s="6" t="s">
        <v>56</v>
      </c>
      <c r="BD14" s="6" t="s">
        <v>57</v>
      </c>
      <c r="BE14" s="12"/>
      <c r="BF14" s="12"/>
      <c r="BG14" s="12"/>
      <c r="BH14" s="12"/>
      <c r="BI14" s="6" t="s">
        <v>56</v>
      </c>
      <c r="BJ14" s="6" t="s">
        <v>57</v>
      </c>
      <c r="BK14" s="12"/>
      <c r="BL14" s="12"/>
      <c r="BM14" s="12"/>
      <c r="BN14" s="12"/>
      <c r="BO14" s="6" t="s">
        <v>56</v>
      </c>
      <c r="BP14" s="6" t="s">
        <v>57</v>
      </c>
      <c r="BQ14" s="12"/>
      <c r="BR14" s="12"/>
      <c r="BS14" s="12"/>
      <c r="BT14" s="12"/>
      <c r="BU14" s="6" t="s">
        <v>56</v>
      </c>
      <c r="BV14" s="6" t="s">
        <v>57</v>
      </c>
      <c r="BW14" s="12"/>
      <c r="BX14" s="12"/>
      <c r="BY14" s="12"/>
      <c r="BZ14" s="12"/>
      <c r="CA14" s="6" t="s">
        <v>56</v>
      </c>
      <c r="CB14" s="6" t="s">
        <v>57</v>
      </c>
      <c r="CC14" s="12"/>
      <c r="CD14" s="12"/>
      <c r="CE14" s="12"/>
      <c r="CF14" s="12"/>
      <c r="CG14" s="6" t="s">
        <v>56</v>
      </c>
      <c r="CH14" s="6" t="s">
        <v>57</v>
      </c>
      <c r="CI14" s="12"/>
      <c r="CJ14" s="12"/>
      <c r="CK14" s="12"/>
      <c r="CL14" s="12"/>
      <c r="CM14" s="6" t="s">
        <v>56</v>
      </c>
      <c r="CN14" s="6" t="s">
        <v>57</v>
      </c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5.95" thickTop="1">
      <c r="A15" s="3">
        <v>2001</v>
      </c>
      <c r="B15" s="4">
        <v>9530</v>
      </c>
      <c r="C15" s="12"/>
      <c r="D15" s="12"/>
      <c r="E15" s="12"/>
      <c r="F15" s="12"/>
      <c r="G15" s="7">
        <v>2001</v>
      </c>
      <c r="H15" s="8">
        <v>2067</v>
      </c>
      <c r="I15" s="12"/>
      <c r="J15" s="12"/>
      <c r="K15" s="12"/>
      <c r="L15" s="12"/>
      <c r="M15" s="7">
        <v>2001</v>
      </c>
      <c r="N15" s="8">
        <v>1392</v>
      </c>
      <c r="O15" s="12"/>
      <c r="P15" s="12"/>
      <c r="Q15" s="12"/>
      <c r="R15" s="12"/>
      <c r="S15" s="7">
        <v>2001</v>
      </c>
      <c r="T15" s="8">
        <v>7463</v>
      </c>
      <c r="U15" s="12"/>
      <c r="V15" s="12"/>
      <c r="W15" s="12"/>
      <c r="X15" s="12"/>
      <c r="Y15" s="7">
        <v>2001</v>
      </c>
      <c r="Z15" s="8">
        <v>70172</v>
      </c>
      <c r="AA15" s="12"/>
      <c r="AB15" s="12"/>
      <c r="AC15" s="12"/>
      <c r="AD15" s="12"/>
      <c r="AE15" s="7">
        <v>2001</v>
      </c>
      <c r="AF15" s="8">
        <v>9526</v>
      </c>
      <c r="AG15" s="12"/>
      <c r="AH15" s="12"/>
      <c r="AI15" s="12"/>
      <c r="AJ15" s="12"/>
      <c r="AK15" s="7">
        <v>2001</v>
      </c>
      <c r="AL15" s="8">
        <v>5205</v>
      </c>
      <c r="AM15" s="12"/>
      <c r="AN15" s="12"/>
      <c r="AO15" s="12"/>
      <c r="AP15" s="12"/>
      <c r="AQ15" s="7">
        <v>2001</v>
      </c>
      <c r="AR15" s="8">
        <v>60646</v>
      </c>
      <c r="AS15" s="12"/>
      <c r="AT15" s="12"/>
      <c r="AU15" s="12"/>
      <c r="AV15" s="12"/>
      <c r="AW15" s="7">
        <v>2001</v>
      </c>
      <c r="AX15" s="8">
        <v>37889</v>
      </c>
      <c r="AY15" s="12"/>
      <c r="AZ15" s="12"/>
      <c r="BA15" s="12"/>
      <c r="BB15" s="12"/>
      <c r="BC15" s="7">
        <v>2001</v>
      </c>
      <c r="BD15" s="8">
        <v>18602</v>
      </c>
      <c r="BE15" s="12"/>
      <c r="BF15" s="12"/>
      <c r="BG15" s="12"/>
      <c r="BH15" s="12"/>
      <c r="BI15" s="7">
        <v>2001</v>
      </c>
      <c r="BJ15" s="8">
        <v>15403</v>
      </c>
      <c r="BK15" s="12"/>
      <c r="BL15" s="12"/>
      <c r="BM15" s="12"/>
      <c r="BN15" s="12"/>
      <c r="BO15" s="7">
        <v>2001</v>
      </c>
      <c r="BP15" s="8">
        <v>19287</v>
      </c>
      <c r="BQ15" s="12"/>
      <c r="BR15" s="12"/>
      <c r="BS15" s="12"/>
      <c r="BT15" s="12"/>
      <c r="BU15" s="7">
        <v>2001</v>
      </c>
      <c r="BV15" s="8">
        <v>2208</v>
      </c>
      <c r="BW15" s="12"/>
      <c r="BX15" s="12"/>
      <c r="BY15" s="12"/>
      <c r="BZ15" s="12"/>
      <c r="CA15" s="7">
        <v>2001</v>
      </c>
      <c r="CB15" s="8">
        <v>967</v>
      </c>
      <c r="CC15" s="12"/>
      <c r="CD15" s="12"/>
      <c r="CE15" s="12"/>
      <c r="CF15" s="12"/>
      <c r="CG15" s="7">
        <v>2001</v>
      </c>
      <c r="CH15" s="8">
        <v>616</v>
      </c>
      <c r="CI15" s="12"/>
      <c r="CJ15" s="12"/>
      <c r="CK15" s="12"/>
      <c r="CL15" s="12"/>
      <c r="CM15" s="7">
        <v>2001</v>
      </c>
      <c r="CN15" s="8">
        <v>1241</v>
      </c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>
      <c r="A16" s="3">
        <v>2002</v>
      </c>
      <c r="B16" s="4">
        <v>9600</v>
      </c>
      <c r="C16" s="12"/>
      <c r="D16" s="12"/>
      <c r="E16" s="12"/>
      <c r="F16" s="12"/>
      <c r="G16" s="7">
        <v>2002</v>
      </c>
      <c r="H16" s="8">
        <v>1927</v>
      </c>
      <c r="I16" s="12"/>
      <c r="J16" s="12"/>
      <c r="K16" s="12"/>
      <c r="L16" s="12"/>
      <c r="M16" s="7">
        <v>2002</v>
      </c>
      <c r="N16" s="8">
        <v>1224</v>
      </c>
      <c r="O16" s="12"/>
      <c r="P16" s="12"/>
      <c r="Q16" s="12"/>
      <c r="R16" s="12"/>
      <c r="S16" s="7">
        <v>2002</v>
      </c>
      <c r="T16" s="8">
        <v>7673</v>
      </c>
      <c r="U16" s="12"/>
      <c r="V16" s="12"/>
      <c r="W16" s="12"/>
      <c r="X16" s="12"/>
      <c r="Y16" s="7">
        <v>2002</v>
      </c>
      <c r="Z16" s="8">
        <v>69277</v>
      </c>
      <c r="AA16" s="12"/>
      <c r="AB16" s="12"/>
      <c r="AC16" s="12"/>
      <c r="AD16" s="12"/>
      <c r="AE16" s="7">
        <v>2002</v>
      </c>
      <c r="AF16" s="8">
        <v>8737</v>
      </c>
      <c r="AG16" s="12"/>
      <c r="AH16" s="12"/>
      <c r="AI16" s="12"/>
      <c r="AJ16" s="12"/>
      <c r="AK16" s="7">
        <v>2002</v>
      </c>
      <c r="AL16" s="8">
        <v>4894</v>
      </c>
      <c r="AM16" s="12"/>
      <c r="AN16" s="12"/>
      <c r="AO16" s="12"/>
      <c r="AP16" s="12"/>
      <c r="AQ16" s="7">
        <v>2002</v>
      </c>
      <c r="AR16" s="8">
        <v>60540</v>
      </c>
      <c r="AS16" s="12"/>
      <c r="AT16" s="12"/>
      <c r="AU16" s="12"/>
      <c r="AV16" s="12"/>
      <c r="AW16" s="7">
        <v>2002</v>
      </c>
      <c r="AX16" s="8">
        <v>37081</v>
      </c>
      <c r="AY16" s="12"/>
      <c r="AZ16" s="12"/>
      <c r="BA16" s="12"/>
      <c r="BB16" s="12"/>
      <c r="BC16" s="7">
        <v>2002</v>
      </c>
      <c r="BD16" s="8">
        <v>18154</v>
      </c>
      <c r="BE16" s="12"/>
      <c r="BF16" s="12"/>
      <c r="BG16" s="12"/>
      <c r="BH16" s="12"/>
      <c r="BI16" s="7">
        <v>2002</v>
      </c>
      <c r="BJ16" s="8">
        <v>14942</v>
      </c>
      <c r="BK16" s="12"/>
      <c r="BL16" s="12"/>
      <c r="BM16" s="12"/>
      <c r="BN16" s="12"/>
      <c r="BO16" s="7">
        <v>2002</v>
      </c>
      <c r="BP16" s="8">
        <v>18927</v>
      </c>
      <c r="BQ16" s="12"/>
      <c r="BR16" s="12"/>
      <c r="BS16" s="12"/>
      <c r="BT16" s="12"/>
      <c r="BU16" s="7">
        <v>2002</v>
      </c>
      <c r="BV16" s="8">
        <v>2393</v>
      </c>
      <c r="BW16" s="12"/>
      <c r="BX16" s="12"/>
      <c r="BY16" s="12"/>
      <c r="BZ16" s="12"/>
      <c r="CA16" s="7">
        <v>2002</v>
      </c>
      <c r="CB16" s="8">
        <v>913</v>
      </c>
      <c r="CC16" s="12"/>
      <c r="CD16" s="12"/>
      <c r="CE16" s="12"/>
      <c r="CF16" s="12"/>
      <c r="CG16" s="7">
        <v>2002</v>
      </c>
      <c r="CH16" s="8">
        <v>590</v>
      </c>
      <c r="CI16" s="12"/>
      <c r="CJ16" s="12"/>
      <c r="CK16" s="12"/>
      <c r="CL16" s="12"/>
      <c r="CM16" s="7">
        <v>2002</v>
      </c>
      <c r="CN16" s="8">
        <v>1480</v>
      </c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92">
      <c r="A17" s="3">
        <v>2003</v>
      </c>
      <c r="B17" s="4">
        <v>9483</v>
      </c>
      <c r="C17" s="12"/>
      <c r="D17" s="12"/>
      <c r="E17" s="12"/>
      <c r="F17" s="12"/>
      <c r="G17" s="7">
        <v>2003</v>
      </c>
      <c r="H17" s="8">
        <v>1688</v>
      </c>
      <c r="I17" s="12"/>
      <c r="J17" s="12"/>
      <c r="K17" s="12"/>
      <c r="L17" s="12"/>
      <c r="M17" s="7">
        <v>2003</v>
      </c>
      <c r="N17" s="8">
        <v>1055</v>
      </c>
      <c r="O17" s="12"/>
      <c r="P17" s="12"/>
      <c r="Q17" s="12"/>
      <c r="R17" s="12"/>
      <c r="S17" s="7">
        <v>2003</v>
      </c>
      <c r="T17" s="8">
        <v>7795</v>
      </c>
      <c r="U17" s="12"/>
      <c r="V17" s="12"/>
      <c r="W17" s="12"/>
      <c r="X17" s="12"/>
      <c r="Y17" s="7">
        <v>2003</v>
      </c>
      <c r="Z17" s="8">
        <v>71053</v>
      </c>
      <c r="AA17" s="12"/>
      <c r="AB17" s="12"/>
      <c r="AC17" s="12"/>
      <c r="AD17" s="12"/>
      <c r="AE17" s="7">
        <v>2003</v>
      </c>
      <c r="AF17" s="8">
        <v>8376</v>
      </c>
      <c r="AG17" s="12"/>
      <c r="AH17" s="12"/>
      <c r="AI17" s="12"/>
      <c r="AJ17" s="12"/>
      <c r="AK17" s="7">
        <v>2003</v>
      </c>
      <c r="AL17" s="8">
        <v>4585</v>
      </c>
      <c r="AM17" s="12"/>
      <c r="AN17" s="12"/>
      <c r="AO17" s="12"/>
      <c r="AP17" s="12"/>
      <c r="AQ17" s="7">
        <v>2003</v>
      </c>
      <c r="AR17" s="8">
        <v>62677</v>
      </c>
      <c r="AS17" s="12"/>
      <c r="AT17" s="12"/>
      <c r="AU17" s="12"/>
      <c r="AV17" s="12"/>
      <c r="AW17" s="7">
        <v>2003</v>
      </c>
      <c r="AX17" s="8">
        <v>37116</v>
      </c>
      <c r="AY17" s="12"/>
      <c r="AZ17" s="12"/>
      <c r="BA17" s="12"/>
      <c r="BB17" s="12"/>
      <c r="BC17" s="7">
        <v>2003</v>
      </c>
      <c r="BD17" s="8">
        <v>17444</v>
      </c>
      <c r="BE17" s="12"/>
      <c r="BF17" s="12"/>
      <c r="BG17" s="12"/>
      <c r="BH17" s="12"/>
      <c r="BI17" s="7">
        <v>2003</v>
      </c>
      <c r="BJ17" s="8">
        <v>14703</v>
      </c>
      <c r="BK17" s="12"/>
      <c r="BL17" s="12"/>
      <c r="BM17" s="12"/>
      <c r="BN17" s="12"/>
      <c r="BO17" s="7">
        <v>2003</v>
      </c>
      <c r="BP17" s="8">
        <v>19671</v>
      </c>
      <c r="BQ17" s="12"/>
      <c r="BR17" s="12"/>
      <c r="BS17" s="12"/>
      <c r="BT17" s="12"/>
      <c r="BU17" s="7">
        <v>2003</v>
      </c>
      <c r="BV17" s="8">
        <v>2528</v>
      </c>
      <c r="BW17" s="12"/>
      <c r="BX17" s="12"/>
      <c r="BY17" s="12"/>
      <c r="BZ17" s="12"/>
      <c r="CA17" s="7">
        <v>2003</v>
      </c>
      <c r="CB17" s="8">
        <v>924</v>
      </c>
      <c r="CC17" s="12"/>
      <c r="CD17" s="12"/>
      <c r="CE17" s="12"/>
      <c r="CF17" s="12"/>
      <c r="CG17" s="7">
        <v>2003</v>
      </c>
      <c r="CH17" s="8">
        <v>585</v>
      </c>
      <c r="CI17" s="12"/>
      <c r="CJ17" s="12"/>
      <c r="CK17" s="12"/>
      <c r="CL17" s="12"/>
      <c r="CM17" s="7">
        <v>2003</v>
      </c>
      <c r="CN17" s="8">
        <v>1603</v>
      </c>
    </row>
    <row r="18" spans="1:92">
      <c r="A18" s="3">
        <v>2004</v>
      </c>
      <c r="B18" s="4">
        <v>9721</v>
      </c>
      <c r="C18" s="12"/>
      <c r="D18" s="12"/>
      <c r="E18" s="12"/>
      <c r="F18" s="12"/>
      <c r="G18" s="7">
        <v>2004</v>
      </c>
      <c r="H18" s="8">
        <v>1705</v>
      </c>
      <c r="I18" s="12"/>
      <c r="J18" s="12"/>
      <c r="K18" s="12"/>
      <c r="L18" s="12"/>
      <c r="M18" s="7">
        <v>2004</v>
      </c>
      <c r="N18" s="8">
        <v>1052</v>
      </c>
      <c r="O18" s="12"/>
      <c r="P18" s="12"/>
      <c r="Q18" s="12"/>
      <c r="R18" s="12"/>
      <c r="S18" s="7">
        <v>2004</v>
      </c>
      <c r="T18" s="8">
        <v>8016</v>
      </c>
      <c r="U18" s="12"/>
      <c r="V18" s="12"/>
      <c r="W18" s="12"/>
      <c r="X18" s="12"/>
      <c r="Y18" s="7">
        <v>2004</v>
      </c>
      <c r="Z18" s="8">
        <v>71270</v>
      </c>
      <c r="AA18" s="12"/>
      <c r="AB18" s="12"/>
      <c r="AC18" s="12"/>
      <c r="AD18" s="12"/>
      <c r="AE18" s="7">
        <v>2004</v>
      </c>
      <c r="AF18" s="8">
        <v>8233</v>
      </c>
      <c r="AG18" s="12"/>
      <c r="AH18" s="12"/>
      <c r="AI18" s="12"/>
      <c r="AJ18" s="12"/>
      <c r="AK18" s="7">
        <v>2004</v>
      </c>
      <c r="AL18" s="8">
        <v>4270</v>
      </c>
      <c r="AM18" s="12"/>
      <c r="AN18" s="12"/>
      <c r="AO18" s="12"/>
      <c r="AP18" s="12"/>
      <c r="AQ18" s="7">
        <v>2004</v>
      </c>
      <c r="AR18" s="8">
        <v>63037</v>
      </c>
      <c r="AS18" s="12"/>
      <c r="AT18" s="12"/>
      <c r="AU18" s="12"/>
      <c r="AV18" s="12"/>
      <c r="AW18" s="7">
        <v>2004</v>
      </c>
      <c r="AX18" s="8">
        <v>37463</v>
      </c>
      <c r="AY18" s="12"/>
      <c r="AZ18" s="12"/>
      <c r="BA18" s="12"/>
      <c r="BB18" s="12"/>
      <c r="BC18" s="7">
        <v>2004</v>
      </c>
      <c r="BD18" s="8">
        <v>17489</v>
      </c>
      <c r="BE18" s="12"/>
      <c r="BF18" s="12"/>
      <c r="BG18" s="12"/>
      <c r="BH18" s="12"/>
      <c r="BI18" s="7">
        <v>2004</v>
      </c>
      <c r="BJ18" s="8">
        <v>15795</v>
      </c>
      <c r="BK18" s="12"/>
      <c r="BL18" s="12"/>
      <c r="BM18" s="12"/>
      <c r="BN18" s="12"/>
      <c r="BO18" s="7">
        <v>2004</v>
      </c>
      <c r="BP18" s="8">
        <v>19974</v>
      </c>
      <c r="BQ18" s="12"/>
      <c r="BR18" s="12"/>
      <c r="BS18" s="12"/>
      <c r="BT18" s="12"/>
      <c r="BU18" s="7">
        <v>2004</v>
      </c>
      <c r="BV18" s="8">
        <v>2693</v>
      </c>
      <c r="BW18" s="12"/>
      <c r="BX18" s="12"/>
      <c r="BY18" s="12"/>
      <c r="BZ18" s="12"/>
      <c r="CA18" s="7">
        <v>2004</v>
      </c>
      <c r="CB18" s="8">
        <v>967</v>
      </c>
      <c r="CC18" s="12"/>
      <c r="CD18" s="12"/>
      <c r="CE18" s="12"/>
      <c r="CF18" s="12"/>
      <c r="CG18" s="7">
        <v>2004</v>
      </c>
      <c r="CH18" s="8">
        <v>618</v>
      </c>
      <c r="CI18" s="12"/>
      <c r="CJ18" s="12"/>
      <c r="CK18" s="12"/>
      <c r="CL18" s="12"/>
      <c r="CM18" s="7">
        <v>2004</v>
      </c>
      <c r="CN18" s="8">
        <v>1726</v>
      </c>
    </row>
    <row r="19" spans="1:92">
      <c r="A19" s="3">
        <v>2005</v>
      </c>
      <c r="B19" s="4">
        <v>8941</v>
      </c>
      <c r="C19" s="12"/>
      <c r="D19" s="12"/>
      <c r="E19" s="12"/>
      <c r="F19" s="12"/>
      <c r="G19" s="7">
        <v>2005</v>
      </c>
      <c r="H19" s="8">
        <v>1696</v>
      </c>
      <c r="I19" s="12"/>
      <c r="J19" s="12"/>
      <c r="K19" s="12"/>
      <c r="L19" s="12"/>
      <c r="M19" s="7">
        <v>2005</v>
      </c>
      <c r="N19" s="8">
        <v>1086</v>
      </c>
      <c r="O19" s="12"/>
      <c r="P19" s="12"/>
      <c r="Q19" s="12"/>
      <c r="R19" s="12"/>
      <c r="S19" s="7">
        <v>2005</v>
      </c>
      <c r="T19" s="8">
        <v>7245</v>
      </c>
      <c r="U19" s="12"/>
      <c r="V19" s="12"/>
      <c r="W19" s="12"/>
      <c r="X19" s="12"/>
      <c r="Y19" s="7">
        <v>2005</v>
      </c>
      <c r="Z19" s="8">
        <v>67708</v>
      </c>
      <c r="AA19" s="12"/>
      <c r="AB19" s="12"/>
      <c r="AC19" s="12"/>
      <c r="AD19" s="12"/>
      <c r="AE19" s="7">
        <v>2005</v>
      </c>
      <c r="AF19" s="8">
        <v>8444</v>
      </c>
      <c r="AG19" s="12"/>
      <c r="AH19" s="12"/>
      <c r="AI19" s="12"/>
      <c r="AJ19" s="12"/>
      <c r="AK19" s="7">
        <v>2005</v>
      </c>
      <c r="AL19" s="8">
        <v>3800</v>
      </c>
      <c r="AM19" s="12"/>
      <c r="AN19" s="12"/>
      <c r="AO19" s="12"/>
      <c r="AP19" s="12"/>
      <c r="AQ19" s="7">
        <v>2005</v>
      </c>
      <c r="AR19" s="8">
        <v>59264</v>
      </c>
      <c r="AS19" s="12"/>
      <c r="AT19" s="12"/>
      <c r="AU19" s="12"/>
      <c r="AV19" s="12"/>
      <c r="AW19" s="7">
        <v>2005</v>
      </c>
      <c r="AX19" s="8">
        <v>38518</v>
      </c>
      <c r="AY19" s="12"/>
      <c r="AZ19" s="12"/>
      <c r="BA19" s="12"/>
      <c r="BB19" s="12"/>
      <c r="BC19" s="7">
        <v>2005</v>
      </c>
      <c r="BD19" s="8">
        <v>17710</v>
      </c>
      <c r="BE19" s="12"/>
      <c r="BF19" s="12"/>
      <c r="BG19" s="12"/>
      <c r="BH19" s="12"/>
      <c r="BI19" s="7">
        <v>2005</v>
      </c>
      <c r="BJ19" s="8">
        <v>15608</v>
      </c>
      <c r="BK19" s="12"/>
      <c r="BL19" s="12"/>
      <c r="BM19" s="12"/>
      <c r="BN19" s="12"/>
      <c r="BO19" s="7">
        <v>2005</v>
      </c>
      <c r="BP19" s="8">
        <v>20807</v>
      </c>
      <c r="BQ19" s="12"/>
      <c r="BR19" s="12"/>
      <c r="BS19" s="12"/>
      <c r="BT19" s="12"/>
      <c r="BU19" s="7">
        <v>2005</v>
      </c>
      <c r="BV19" s="8">
        <v>2860</v>
      </c>
      <c r="BW19" s="12"/>
      <c r="BX19" s="12"/>
      <c r="BY19" s="12"/>
      <c r="BZ19" s="12"/>
      <c r="CA19" s="7">
        <v>2005</v>
      </c>
      <c r="CB19" s="8">
        <v>981</v>
      </c>
      <c r="CC19" s="12"/>
      <c r="CD19" s="12"/>
      <c r="CE19" s="12"/>
      <c r="CF19" s="12"/>
      <c r="CG19" s="7">
        <v>2005</v>
      </c>
      <c r="CH19" s="8">
        <v>622</v>
      </c>
      <c r="CI19" s="12"/>
      <c r="CJ19" s="12"/>
      <c r="CK19" s="12"/>
      <c r="CL19" s="12"/>
      <c r="CM19" s="7">
        <v>2005</v>
      </c>
      <c r="CN19" s="8">
        <v>1879</v>
      </c>
    </row>
    <row r="20" spans="1:92">
      <c r="A20" s="3">
        <v>2006</v>
      </c>
      <c r="B20" s="4">
        <v>8198</v>
      </c>
      <c r="C20" s="12"/>
      <c r="D20" s="12"/>
      <c r="E20" s="12"/>
      <c r="F20" s="12"/>
      <c r="G20" s="7">
        <v>2006</v>
      </c>
      <c r="H20" s="8">
        <v>1922</v>
      </c>
      <c r="I20" s="12"/>
      <c r="J20" s="12"/>
      <c r="K20" s="12"/>
      <c r="L20" s="12"/>
      <c r="M20" s="7">
        <v>2006</v>
      </c>
      <c r="N20" s="8">
        <v>1108</v>
      </c>
      <c r="O20" s="12"/>
      <c r="P20" s="12"/>
      <c r="Q20" s="12"/>
      <c r="R20" s="12"/>
      <c r="S20" s="7">
        <v>2006</v>
      </c>
      <c r="T20" s="8">
        <v>6275</v>
      </c>
      <c r="U20" s="12"/>
      <c r="V20" s="12"/>
      <c r="W20" s="12"/>
      <c r="X20" s="12"/>
      <c r="Y20" s="7">
        <v>2006</v>
      </c>
      <c r="Z20" s="8">
        <v>61757</v>
      </c>
      <c r="AA20" s="12"/>
      <c r="AB20" s="12"/>
      <c r="AC20" s="12"/>
      <c r="AD20" s="12"/>
      <c r="AE20" s="7">
        <v>2006</v>
      </c>
      <c r="AF20" s="8">
        <v>9977</v>
      </c>
      <c r="AG20" s="12"/>
      <c r="AH20" s="12"/>
      <c r="AI20" s="12"/>
      <c r="AJ20" s="12"/>
      <c r="AK20" s="7">
        <v>2006</v>
      </c>
      <c r="AL20" s="8">
        <v>4203</v>
      </c>
      <c r="AM20" s="12"/>
      <c r="AN20" s="12"/>
      <c r="AO20" s="12"/>
      <c r="AP20" s="12"/>
      <c r="AQ20" s="7">
        <v>2006</v>
      </c>
      <c r="AR20" s="8">
        <v>51780</v>
      </c>
      <c r="AS20" s="12"/>
      <c r="AT20" s="12"/>
      <c r="AU20" s="12"/>
      <c r="AV20" s="12"/>
      <c r="AW20" s="7">
        <v>2006</v>
      </c>
      <c r="AX20" s="8">
        <v>39234</v>
      </c>
      <c r="AY20" s="12"/>
      <c r="AZ20" s="12"/>
      <c r="BA20" s="12"/>
      <c r="BB20" s="12"/>
      <c r="BC20" s="7">
        <v>2006</v>
      </c>
      <c r="BD20" s="8">
        <v>17929</v>
      </c>
      <c r="BE20" s="12"/>
      <c r="BF20" s="12"/>
      <c r="BG20" s="12"/>
      <c r="BH20" s="12"/>
      <c r="BI20" s="7">
        <v>2006</v>
      </c>
      <c r="BJ20" s="8">
        <v>14853</v>
      </c>
      <c r="BK20" s="12"/>
      <c r="BL20" s="12"/>
      <c r="BM20" s="12"/>
      <c r="BN20" s="12"/>
      <c r="BO20" s="7">
        <v>2006</v>
      </c>
      <c r="BP20" s="8">
        <v>21305</v>
      </c>
      <c r="BQ20" s="12"/>
      <c r="BR20" s="12"/>
      <c r="BS20" s="12"/>
      <c r="BT20" s="12"/>
      <c r="BU20" s="7">
        <v>2006</v>
      </c>
      <c r="BV20" s="8">
        <v>3128</v>
      </c>
      <c r="BW20" s="12"/>
      <c r="BX20" s="12"/>
      <c r="BY20" s="12"/>
      <c r="BZ20" s="12"/>
      <c r="CA20" s="7">
        <v>2006</v>
      </c>
      <c r="CB20" s="8">
        <v>1028</v>
      </c>
      <c r="CC20" s="12"/>
      <c r="CD20" s="12"/>
      <c r="CE20" s="12"/>
      <c r="CF20" s="12"/>
      <c r="CG20" s="7">
        <v>2006</v>
      </c>
      <c r="CH20" s="8">
        <v>627</v>
      </c>
      <c r="CI20" s="12"/>
      <c r="CJ20" s="12"/>
      <c r="CK20" s="12"/>
      <c r="CL20" s="12"/>
      <c r="CM20" s="7">
        <v>2006</v>
      </c>
      <c r="CN20" s="8">
        <v>2099</v>
      </c>
    </row>
    <row r="21" spans="1:92">
      <c r="A21" s="3">
        <v>2007</v>
      </c>
      <c r="B21" s="4">
        <v>9791</v>
      </c>
      <c r="C21" s="12"/>
      <c r="D21" s="12"/>
      <c r="E21" s="12"/>
      <c r="F21" s="12"/>
      <c r="G21" s="7">
        <v>2007</v>
      </c>
      <c r="H21" s="8">
        <v>1782</v>
      </c>
      <c r="I21" s="12"/>
      <c r="J21" s="12"/>
      <c r="K21" s="12"/>
      <c r="L21" s="12"/>
      <c r="M21" s="7">
        <v>2007</v>
      </c>
      <c r="N21" s="8">
        <v>1014</v>
      </c>
      <c r="O21" s="12"/>
      <c r="P21" s="12"/>
      <c r="Q21" s="12"/>
      <c r="R21" s="12"/>
      <c r="S21" s="7">
        <v>2007</v>
      </c>
      <c r="T21" s="8">
        <v>8009</v>
      </c>
      <c r="U21" s="12"/>
      <c r="V21" s="12"/>
      <c r="W21" s="12"/>
      <c r="X21" s="12"/>
      <c r="Y21" s="7">
        <v>2007</v>
      </c>
      <c r="Z21" s="8">
        <v>68129</v>
      </c>
      <c r="AA21" s="12"/>
      <c r="AB21" s="12"/>
      <c r="AC21" s="12"/>
      <c r="AD21" s="12"/>
      <c r="AE21" s="7">
        <v>2007</v>
      </c>
      <c r="AF21" s="8">
        <v>10624</v>
      </c>
      <c r="AG21" s="12"/>
      <c r="AH21" s="12"/>
      <c r="AI21" s="12"/>
      <c r="AJ21" s="12"/>
      <c r="AK21" s="7">
        <v>2007</v>
      </c>
      <c r="AL21" s="8">
        <v>4605</v>
      </c>
      <c r="AM21" s="12"/>
      <c r="AN21" s="12"/>
      <c r="AO21" s="12"/>
      <c r="AP21" s="12"/>
      <c r="AQ21" s="7">
        <v>2007</v>
      </c>
      <c r="AR21" s="8">
        <v>57506</v>
      </c>
      <c r="AS21" s="12"/>
      <c r="AT21" s="12"/>
      <c r="AU21" s="12"/>
      <c r="AV21" s="12"/>
      <c r="AW21" s="7">
        <v>2007</v>
      </c>
      <c r="AX21" s="8">
        <v>40324</v>
      </c>
      <c r="AY21" s="12"/>
      <c r="AZ21" s="12"/>
      <c r="BA21" s="12"/>
      <c r="BB21" s="12"/>
      <c r="BC21" s="7">
        <v>2007</v>
      </c>
      <c r="BD21" s="8">
        <v>18622</v>
      </c>
      <c r="BE21" s="12"/>
      <c r="BF21" s="12"/>
      <c r="BG21" s="12"/>
      <c r="BH21" s="12"/>
      <c r="BI21" s="7">
        <v>2007</v>
      </c>
      <c r="BJ21" s="8">
        <v>15211</v>
      </c>
      <c r="BK21" s="12"/>
      <c r="BL21" s="12"/>
      <c r="BM21" s="12"/>
      <c r="BN21" s="12"/>
      <c r="BO21" s="7">
        <v>2007</v>
      </c>
      <c r="BP21" s="8">
        <v>21702</v>
      </c>
      <c r="BQ21" s="12"/>
      <c r="BR21" s="12"/>
      <c r="BS21" s="12"/>
      <c r="BT21" s="12"/>
      <c r="BU21" s="7">
        <v>2007</v>
      </c>
      <c r="BV21" s="8">
        <v>3143</v>
      </c>
      <c r="BW21" s="12"/>
      <c r="BX21" s="12"/>
      <c r="BY21" s="12"/>
      <c r="BZ21" s="12"/>
      <c r="CA21" s="7">
        <v>2007</v>
      </c>
      <c r="CB21" s="8">
        <v>978</v>
      </c>
      <c r="CC21" s="12"/>
      <c r="CD21" s="12"/>
      <c r="CE21" s="12"/>
      <c r="CF21" s="12"/>
      <c r="CG21" s="7">
        <v>2007</v>
      </c>
      <c r="CH21" s="8">
        <v>582</v>
      </c>
      <c r="CI21" s="12"/>
      <c r="CJ21" s="12"/>
      <c r="CK21" s="12"/>
      <c r="CL21" s="12"/>
      <c r="CM21" s="7">
        <v>2007</v>
      </c>
      <c r="CN21" s="8">
        <v>2166</v>
      </c>
    </row>
    <row r="22" spans="1:92">
      <c r="A22" s="3">
        <v>2008</v>
      </c>
      <c r="B22" s="4">
        <v>9845</v>
      </c>
      <c r="C22" s="12"/>
      <c r="D22" s="12"/>
      <c r="E22" s="12"/>
      <c r="F22" s="12"/>
      <c r="G22" s="7">
        <v>2008</v>
      </c>
      <c r="H22" s="8">
        <v>1720</v>
      </c>
      <c r="I22" s="12"/>
      <c r="J22" s="12"/>
      <c r="K22" s="12"/>
      <c r="L22" s="12"/>
      <c r="M22" s="7">
        <v>2008</v>
      </c>
      <c r="N22" s="8">
        <v>1006</v>
      </c>
      <c r="O22" s="12"/>
      <c r="P22" s="12"/>
      <c r="Q22" s="12"/>
      <c r="R22" s="12"/>
      <c r="S22" s="7">
        <v>2008</v>
      </c>
      <c r="T22" s="8">
        <v>8126</v>
      </c>
      <c r="U22" s="12"/>
      <c r="V22" s="12"/>
      <c r="W22" s="12"/>
      <c r="X22" s="12"/>
      <c r="Y22" s="7">
        <v>2008</v>
      </c>
      <c r="Z22" s="8">
        <v>67649</v>
      </c>
      <c r="AA22" s="12"/>
      <c r="AB22" s="12"/>
      <c r="AC22" s="12"/>
      <c r="AD22" s="12"/>
      <c r="AE22" s="7">
        <v>2008</v>
      </c>
      <c r="AF22" s="8">
        <v>9957</v>
      </c>
      <c r="AG22" s="12"/>
      <c r="AH22" s="12"/>
      <c r="AI22" s="12"/>
      <c r="AJ22" s="12"/>
      <c r="AK22" s="7">
        <v>2008</v>
      </c>
      <c r="AL22" s="8">
        <v>4492</v>
      </c>
      <c r="AM22" s="12"/>
      <c r="AN22" s="12"/>
      <c r="AO22" s="12"/>
      <c r="AP22" s="12"/>
      <c r="AQ22" s="7">
        <v>2008</v>
      </c>
      <c r="AR22" s="8">
        <v>57692</v>
      </c>
      <c r="AS22" s="12"/>
      <c r="AT22" s="12"/>
      <c r="AU22" s="12"/>
      <c r="AV22" s="12"/>
      <c r="AW22" s="7">
        <v>2008</v>
      </c>
      <c r="AX22" s="8">
        <v>42055</v>
      </c>
      <c r="AY22" s="12"/>
      <c r="AZ22" s="12"/>
      <c r="BA22" s="12"/>
      <c r="BB22" s="12"/>
      <c r="BC22" s="7">
        <v>2008</v>
      </c>
      <c r="BD22" s="8">
        <v>20532</v>
      </c>
      <c r="BE22" s="12"/>
      <c r="BF22" s="12"/>
      <c r="BG22" s="12"/>
      <c r="BH22" s="12"/>
      <c r="BI22" s="7">
        <v>2008</v>
      </c>
      <c r="BJ22" s="8">
        <v>16027</v>
      </c>
      <c r="BK22" s="12"/>
      <c r="BL22" s="12"/>
      <c r="BM22" s="12"/>
      <c r="BN22" s="12"/>
      <c r="BO22" s="7">
        <v>2008</v>
      </c>
      <c r="BP22" s="8">
        <v>21523</v>
      </c>
      <c r="BQ22" s="12"/>
      <c r="BR22" s="12"/>
      <c r="BS22" s="12"/>
      <c r="BT22" s="12"/>
      <c r="BU22" s="7">
        <v>2008</v>
      </c>
      <c r="BV22" s="8">
        <v>3072</v>
      </c>
      <c r="BW22" s="12"/>
      <c r="BX22" s="12"/>
      <c r="BY22" s="12"/>
      <c r="BZ22" s="12"/>
      <c r="CA22" s="7">
        <v>2008</v>
      </c>
      <c r="CB22" s="8">
        <v>902</v>
      </c>
      <c r="CC22" s="12"/>
      <c r="CD22" s="12"/>
      <c r="CE22" s="12"/>
      <c r="CF22" s="12"/>
      <c r="CG22" s="7">
        <v>2008</v>
      </c>
      <c r="CH22" s="8">
        <v>548</v>
      </c>
      <c r="CI22" s="12"/>
      <c r="CJ22" s="12"/>
      <c r="CK22" s="12"/>
      <c r="CL22" s="12"/>
      <c r="CM22" s="7">
        <v>2008</v>
      </c>
      <c r="CN22" s="8">
        <v>2170</v>
      </c>
    </row>
    <row r="23" spans="1:92">
      <c r="A23" s="3">
        <v>2009</v>
      </c>
      <c r="B23" s="4">
        <v>9829</v>
      </c>
      <c r="C23" s="12"/>
      <c r="D23" s="12"/>
      <c r="E23" s="12"/>
      <c r="F23" s="12"/>
      <c r="G23" s="7">
        <v>2009</v>
      </c>
      <c r="H23" s="8">
        <v>1796</v>
      </c>
      <c r="I23" s="12"/>
      <c r="J23" s="12"/>
      <c r="K23" s="12"/>
      <c r="L23" s="12"/>
      <c r="M23" s="7">
        <v>2009</v>
      </c>
      <c r="N23" s="8">
        <v>1161</v>
      </c>
      <c r="O23" s="12"/>
      <c r="P23" s="12"/>
      <c r="Q23" s="12"/>
      <c r="R23" s="12"/>
      <c r="S23" s="7">
        <v>2009</v>
      </c>
      <c r="T23" s="8">
        <v>8034</v>
      </c>
      <c r="U23" s="12"/>
      <c r="V23" s="12"/>
      <c r="W23" s="12"/>
      <c r="X23" s="12"/>
      <c r="Y23" s="7">
        <v>2009</v>
      </c>
      <c r="Z23" s="8">
        <v>64764</v>
      </c>
      <c r="AA23" s="12"/>
      <c r="AB23" s="12"/>
      <c r="AC23" s="12"/>
      <c r="AD23" s="12"/>
      <c r="AE23" s="7">
        <v>2009</v>
      </c>
      <c r="AF23" s="8">
        <v>9286</v>
      </c>
      <c r="AG23" s="12"/>
      <c r="AH23" s="12"/>
      <c r="AI23" s="12"/>
      <c r="AJ23" s="12"/>
      <c r="AK23" s="7">
        <v>2009</v>
      </c>
      <c r="AL23" s="13" t="s">
        <v>58</v>
      </c>
      <c r="AM23" s="12"/>
      <c r="AN23" s="12"/>
      <c r="AO23" s="12"/>
      <c r="AP23" s="12"/>
      <c r="AQ23" s="7">
        <v>2009</v>
      </c>
      <c r="AR23" s="8">
        <v>55478</v>
      </c>
      <c r="AS23" s="12"/>
      <c r="AT23" s="12"/>
      <c r="AU23" s="12"/>
      <c r="AV23" s="12"/>
      <c r="AW23" s="7">
        <v>2009</v>
      </c>
      <c r="AX23" s="8">
        <v>40709</v>
      </c>
      <c r="AY23" s="12"/>
      <c r="AZ23" s="12"/>
      <c r="BA23" s="12"/>
      <c r="BB23" s="12"/>
      <c r="BC23" s="7">
        <v>2009</v>
      </c>
      <c r="BD23" s="8">
        <v>20267</v>
      </c>
      <c r="BE23" s="12"/>
      <c r="BF23" s="12"/>
      <c r="BG23" s="12"/>
      <c r="BH23" s="12"/>
      <c r="BI23" s="7">
        <v>2009</v>
      </c>
      <c r="BJ23" s="8">
        <v>16046</v>
      </c>
      <c r="BK23" s="12"/>
      <c r="BL23" s="12"/>
      <c r="BM23" s="12"/>
      <c r="BN23" s="12"/>
      <c r="BO23" s="7">
        <v>2009</v>
      </c>
      <c r="BP23" s="8">
        <v>20443</v>
      </c>
      <c r="BQ23" s="12"/>
      <c r="BR23" s="12"/>
      <c r="BS23" s="12"/>
      <c r="BT23" s="12"/>
      <c r="BU23" s="7">
        <v>2009</v>
      </c>
      <c r="BV23" s="8">
        <v>2904</v>
      </c>
      <c r="BW23" s="12"/>
      <c r="BX23" s="12"/>
      <c r="BY23" s="12"/>
      <c r="BZ23" s="12"/>
      <c r="CA23" s="7">
        <v>2009</v>
      </c>
      <c r="CB23" s="8">
        <v>803</v>
      </c>
      <c r="CC23" s="12"/>
      <c r="CD23" s="12"/>
      <c r="CE23" s="12"/>
      <c r="CF23" s="12"/>
      <c r="CG23" s="7">
        <v>2009</v>
      </c>
      <c r="CH23" s="8">
        <v>499</v>
      </c>
      <c r="CI23" s="12"/>
      <c r="CJ23" s="12"/>
      <c r="CK23" s="12"/>
      <c r="CL23" s="12"/>
      <c r="CM23" s="7">
        <v>2009</v>
      </c>
      <c r="CN23" s="8">
        <v>2100</v>
      </c>
    </row>
    <row r="24" spans="1:92">
      <c r="A24" s="3">
        <v>2010</v>
      </c>
      <c r="B24" s="4">
        <v>9625</v>
      </c>
      <c r="C24" s="12"/>
      <c r="D24" s="12"/>
      <c r="E24" s="12"/>
      <c r="F24" s="12"/>
      <c r="G24" s="7">
        <v>2010</v>
      </c>
      <c r="H24" s="8">
        <v>1753</v>
      </c>
      <c r="I24" s="12"/>
      <c r="J24" s="12"/>
      <c r="K24" s="12"/>
      <c r="L24" s="12"/>
      <c r="M24" s="7">
        <v>2010</v>
      </c>
      <c r="N24" s="8">
        <v>993</v>
      </c>
      <c r="O24" s="12"/>
      <c r="P24" s="12"/>
      <c r="Q24" s="12"/>
      <c r="R24" s="12"/>
      <c r="S24" s="7">
        <v>2010</v>
      </c>
      <c r="T24" s="8">
        <v>7873</v>
      </c>
      <c r="U24" s="12"/>
      <c r="V24" s="12"/>
      <c r="W24" s="12"/>
      <c r="X24" s="12"/>
      <c r="Y24" s="7">
        <v>2010</v>
      </c>
      <c r="Z24" s="8">
        <v>63614</v>
      </c>
      <c r="AA24" s="12"/>
      <c r="AB24" s="12"/>
      <c r="AC24" s="12"/>
      <c r="AD24" s="12"/>
      <c r="AE24" s="7">
        <v>2010</v>
      </c>
      <c r="AF24" s="8">
        <v>8612</v>
      </c>
      <c r="AG24" s="12"/>
      <c r="AH24" s="12"/>
      <c r="AI24" s="12"/>
      <c r="AJ24" s="12"/>
      <c r="AK24" s="7">
        <v>2010</v>
      </c>
      <c r="AL24" s="8">
        <v>3948</v>
      </c>
      <c r="AM24" s="12"/>
      <c r="AN24" s="12"/>
      <c r="AO24" s="12"/>
      <c r="AP24" s="12"/>
      <c r="AQ24" s="7">
        <v>2010</v>
      </c>
      <c r="AR24" s="8">
        <v>55003</v>
      </c>
      <c r="AS24" s="12"/>
      <c r="AT24" s="12"/>
      <c r="AU24" s="12"/>
      <c r="AV24" s="12"/>
      <c r="AW24" s="7">
        <v>2010</v>
      </c>
      <c r="AX24" s="8">
        <v>41115</v>
      </c>
      <c r="AY24" s="12"/>
      <c r="AZ24" s="12"/>
      <c r="BA24" s="12"/>
      <c r="BB24" s="12"/>
      <c r="BC24" s="7">
        <v>2010</v>
      </c>
      <c r="BD24" s="8">
        <v>20005</v>
      </c>
      <c r="BE24" s="12"/>
      <c r="BF24" s="12"/>
      <c r="BG24" s="12"/>
      <c r="BH24" s="12"/>
      <c r="BI24" s="7">
        <v>2010</v>
      </c>
      <c r="BJ24" s="8">
        <v>15724</v>
      </c>
      <c r="BK24" s="12"/>
      <c r="BL24" s="12"/>
      <c r="BM24" s="12"/>
      <c r="BN24" s="12"/>
      <c r="BO24" s="7">
        <v>2010</v>
      </c>
      <c r="BP24" s="8">
        <v>21110</v>
      </c>
      <c r="BQ24" s="12"/>
      <c r="BR24" s="12"/>
      <c r="BS24" s="12"/>
      <c r="BT24" s="12"/>
      <c r="BU24" s="7">
        <v>2010</v>
      </c>
      <c r="BV24" s="8">
        <v>2837</v>
      </c>
      <c r="BW24" s="12"/>
      <c r="BX24" s="12"/>
      <c r="BY24" s="12"/>
      <c r="BZ24" s="12"/>
      <c r="CA24" s="7">
        <v>2010</v>
      </c>
      <c r="CB24" s="8">
        <v>758</v>
      </c>
      <c r="CC24" s="12"/>
      <c r="CD24" s="12"/>
      <c r="CE24" s="12"/>
      <c r="CF24" s="12"/>
      <c r="CG24" s="7">
        <v>2010</v>
      </c>
      <c r="CH24" s="8">
        <v>492</v>
      </c>
      <c r="CI24" s="12"/>
      <c r="CJ24" s="12"/>
      <c r="CK24" s="12"/>
      <c r="CL24" s="12"/>
      <c r="CM24" s="7">
        <v>2010</v>
      </c>
      <c r="CN24" s="8">
        <v>2079</v>
      </c>
    </row>
    <row r="25" spans="1:92">
      <c r="A25" s="3">
        <v>2011</v>
      </c>
      <c r="B25" s="4">
        <v>9372</v>
      </c>
      <c r="C25" s="12"/>
      <c r="D25" s="12"/>
      <c r="E25" s="12"/>
      <c r="F25" s="12"/>
      <c r="G25" s="7">
        <v>2011</v>
      </c>
      <c r="H25" s="8">
        <v>1485</v>
      </c>
      <c r="I25" s="12"/>
      <c r="J25" s="12"/>
      <c r="K25" s="12"/>
      <c r="L25" s="12"/>
      <c r="M25" s="7">
        <v>2011</v>
      </c>
      <c r="N25" s="8">
        <v>822</v>
      </c>
      <c r="O25" s="12"/>
      <c r="P25" s="12"/>
      <c r="Q25" s="12"/>
      <c r="R25" s="12"/>
      <c r="S25" s="7">
        <v>2011</v>
      </c>
      <c r="T25" s="8">
        <v>7887</v>
      </c>
      <c r="U25" s="12"/>
      <c r="V25" s="12"/>
      <c r="W25" s="12"/>
      <c r="X25" s="12"/>
      <c r="Y25" s="7">
        <v>2011</v>
      </c>
      <c r="Z25" s="8">
        <v>64295</v>
      </c>
      <c r="AA25" s="12"/>
      <c r="AB25" s="12"/>
      <c r="AC25" s="12"/>
      <c r="AD25" s="12"/>
      <c r="AE25" s="7">
        <v>2011</v>
      </c>
      <c r="AF25" s="8">
        <v>8548</v>
      </c>
      <c r="AG25" s="12"/>
      <c r="AH25" s="12"/>
      <c r="AI25" s="12"/>
      <c r="AJ25" s="12"/>
      <c r="AK25" s="7">
        <v>2011</v>
      </c>
      <c r="AL25" s="8">
        <v>4132</v>
      </c>
      <c r="AM25" s="12"/>
      <c r="AN25" s="12"/>
      <c r="AO25" s="12"/>
      <c r="AP25" s="12"/>
      <c r="AQ25" s="7">
        <v>2011</v>
      </c>
      <c r="AR25" s="8">
        <v>55748</v>
      </c>
      <c r="AS25" s="12"/>
      <c r="AT25" s="12"/>
      <c r="AU25" s="12"/>
      <c r="AV25" s="12"/>
      <c r="AW25" s="7">
        <v>2011</v>
      </c>
      <c r="AX25" s="8">
        <v>38142</v>
      </c>
      <c r="AY25" s="12"/>
      <c r="AZ25" s="12"/>
      <c r="BA25" s="12"/>
      <c r="BB25" s="12"/>
      <c r="BC25" s="7">
        <v>2011</v>
      </c>
      <c r="BD25" s="8">
        <v>17601</v>
      </c>
      <c r="BE25" s="12"/>
      <c r="BF25" s="12"/>
      <c r="BG25" s="12"/>
      <c r="BH25" s="12"/>
      <c r="BI25" s="7">
        <v>2011</v>
      </c>
      <c r="BJ25" s="8">
        <v>13778</v>
      </c>
      <c r="BK25" s="12"/>
      <c r="BL25" s="12"/>
      <c r="BM25" s="12"/>
      <c r="BN25" s="12"/>
      <c r="BO25" s="7">
        <v>2011</v>
      </c>
      <c r="BP25" s="8">
        <v>20540</v>
      </c>
      <c r="BQ25" s="12"/>
      <c r="BR25" s="12"/>
      <c r="BS25" s="12"/>
      <c r="BT25" s="12"/>
      <c r="BU25" s="7">
        <v>2011</v>
      </c>
      <c r="BV25" s="8">
        <v>2887</v>
      </c>
      <c r="BW25" s="12"/>
      <c r="BX25" s="12"/>
      <c r="BY25" s="12"/>
      <c r="BZ25" s="12"/>
      <c r="CA25" s="7">
        <v>2011</v>
      </c>
      <c r="CB25" s="8">
        <v>756</v>
      </c>
      <c r="CC25" s="12"/>
      <c r="CD25" s="12"/>
      <c r="CE25" s="12"/>
      <c r="CF25" s="12"/>
      <c r="CG25" s="7">
        <v>2011</v>
      </c>
      <c r="CH25" s="8">
        <v>500</v>
      </c>
      <c r="CI25" s="12"/>
      <c r="CJ25" s="12"/>
      <c r="CK25" s="12"/>
      <c r="CL25" s="12"/>
      <c r="CM25" s="7">
        <v>2011</v>
      </c>
      <c r="CN25" s="8">
        <v>2131</v>
      </c>
    </row>
    <row r="26" spans="1:92">
      <c r="A26" s="3">
        <v>2012</v>
      </c>
      <c r="B26" s="4">
        <v>9267</v>
      </c>
      <c r="C26" s="12"/>
      <c r="D26" s="12"/>
      <c r="E26" s="12"/>
      <c r="F26" s="12"/>
      <c r="G26" s="7">
        <v>2012</v>
      </c>
      <c r="H26" s="8">
        <v>1420</v>
      </c>
      <c r="I26" s="12"/>
      <c r="J26" s="12"/>
      <c r="K26" s="12"/>
      <c r="L26" s="12"/>
      <c r="M26" s="7">
        <v>2012</v>
      </c>
      <c r="N26" s="8">
        <v>848</v>
      </c>
      <c r="O26" s="12"/>
      <c r="P26" s="12"/>
      <c r="Q26" s="12"/>
      <c r="R26" s="12"/>
      <c r="S26" s="7">
        <v>2012</v>
      </c>
      <c r="T26" s="8">
        <v>7847</v>
      </c>
      <c r="U26" s="12"/>
      <c r="V26" s="12"/>
      <c r="W26" s="12"/>
      <c r="X26" s="12"/>
      <c r="Y26" s="7">
        <v>2012</v>
      </c>
      <c r="Z26" s="8">
        <v>64246</v>
      </c>
      <c r="AA26" s="12"/>
      <c r="AB26" s="12"/>
      <c r="AC26" s="12"/>
      <c r="AD26" s="12"/>
      <c r="AE26" s="7">
        <v>2012</v>
      </c>
      <c r="AF26" s="8">
        <v>7946</v>
      </c>
      <c r="AG26" s="12"/>
      <c r="AH26" s="12"/>
      <c r="AI26" s="12"/>
      <c r="AJ26" s="12"/>
      <c r="AK26" s="7">
        <v>2012</v>
      </c>
      <c r="AL26" s="8">
        <v>4183</v>
      </c>
      <c r="AM26" s="12"/>
      <c r="AN26" s="12"/>
      <c r="AO26" s="12"/>
      <c r="AP26" s="12"/>
      <c r="AQ26" s="7">
        <v>2012</v>
      </c>
      <c r="AR26" s="8">
        <v>56300</v>
      </c>
      <c r="AS26" s="12"/>
      <c r="AT26" s="12"/>
      <c r="AU26" s="12"/>
      <c r="AV26" s="12"/>
      <c r="AW26" s="7">
        <v>2012</v>
      </c>
      <c r="AX26" s="8">
        <v>37912</v>
      </c>
      <c r="AY26" s="12"/>
      <c r="AZ26" s="12"/>
      <c r="BA26" s="12"/>
      <c r="BB26" s="12"/>
      <c r="BC26" s="7">
        <v>2012</v>
      </c>
      <c r="BD26" s="8">
        <v>16722</v>
      </c>
      <c r="BE26" s="12"/>
      <c r="BF26" s="12"/>
      <c r="BG26" s="12"/>
      <c r="BH26" s="12"/>
      <c r="BI26" s="7">
        <v>2012</v>
      </c>
      <c r="BJ26" s="8">
        <v>13158</v>
      </c>
      <c r="BK26" s="12"/>
      <c r="BL26" s="12"/>
      <c r="BM26" s="12"/>
      <c r="BN26" s="12"/>
      <c r="BO26" s="7">
        <v>2012</v>
      </c>
      <c r="BP26" s="8">
        <v>21190</v>
      </c>
      <c r="BQ26" s="12"/>
      <c r="BR26" s="12"/>
      <c r="BS26" s="12"/>
      <c r="BT26" s="12"/>
      <c r="BU26" s="7">
        <v>2012</v>
      </c>
      <c r="BV26" s="8">
        <v>2737</v>
      </c>
      <c r="BW26" s="12"/>
      <c r="BX26" s="12"/>
      <c r="BY26" s="12"/>
      <c r="BZ26" s="12"/>
      <c r="CA26" s="7">
        <v>2012</v>
      </c>
      <c r="CB26" s="8">
        <v>736</v>
      </c>
      <c r="CC26" s="12"/>
      <c r="CD26" s="12"/>
      <c r="CE26" s="12"/>
      <c r="CF26" s="12"/>
      <c r="CG26" s="7">
        <v>2012</v>
      </c>
      <c r="CH26" s="8">
        <v>468</v>
      </c>
      <c r="CI26" s="12"/>
      <c r="CJ26" s="12"/>
      <c r="CK26" s="12"/>
      <c r="CL26" s="12"/>
      <c r="CM26" s="7">
        <v>2012</v>
      </c>
      <c r="CN26" s="8">
        <v>2001</v>
      </c>
    </row>
    <row r="27" spans="1:92">
      <c r="A27" s="3">
        <v>2013</v>
      </c>
      <c r="B27" s="4">
        <v>9216</v>
      </c>
      <c r="C27" s="12"/>
      <c r="D27" s="12"/>
      <c r="E27" s="12"/>
      <c r="F27" s="12"/>
      <c r="G27" s="7">
        <v>2013</v>
      </c>
      <c r="H27" s="8">
        <v>1412</v>
      </c>
      <c r="I27" s="12"/>
      <c r="J27" s="12"/>
      <c r="K27" s="12"/>
      <c r="L27" s="12"/>
      <c r="M27" s="7">
        <v>2013</v>
      </c>
      <c r="N27" s="8">
        <v>818</v>
      </c>
      <c r="O27" s="12"/>
      <c r="P27" s="12"/>
      <c r="Q27" s="12"/>
      <c r="R27" s="12"/>
      <c r="S27" s="7">
        <v>2013</v>
      </c>
      <c r="T27" s="8">
        <v>7803</v>
      </c>
      <c r="U27" s="12"/>
      <c r="V27" s="12"/>
      <c r="W27" s="12"/>
      <c r="X27" s="12"/>
      <c r="Y27" s="7">
        <v>2013</v>
      </c>
      <c r="Z27" s="8">
        <v>64475</v>
      </c>
      <c r="AA27" s="12"/>
      <c r="AB27" s="12"/>
      <c r="AC27" s="12"/>
      <c r="AD27" s="12"/>
      <c r="AE27" s="7">
        <v>2013</v>
      </c>
      <c r="AF27" s="8">
        <v>7769</v>
      </c>
      <c r="AG27" s="12"/>
      <c r="AH27" s="12"/>
      <c r="AI27" s="12"/>
      <c r="AJ27" s="12"/>
      <c r="AK27" s="7">
        <v>2013</v>
      </c>
      <c r="AL27" s="8">
        <v>4131</v>
      </c>
      <c r="AM27" s="12"/>
      <c r="AN27" s="12"/>
      <c r="AO27" s="12"/>
      <c r="AP27" s="12"/>
      <c r="AQ27" s="7">
        <v>2013</v>
      </c>
      <c r="AR27" s="8">
        <v>56706</v>
      </c>
      <c r="AS27" s="12"/>
      <c r="AT27" s="12"/>
      <c r="AU27" s="12"/>
      <c r="AV27" s="12"/>
      <c r="AW27" s="7">
        <v>2013</v>
      </c>
      <c r="AX27" s="8">
        <v>39433</v>
      </c>
      <c r="AY27" s="12"/>
      <c r="AZ27" s="12"/>
      <c r="BA27" s="12"/>
      <c r="BB27" s="12"/>
      <c r="BC27" s="7">
        <v>2013</v>
      </c>
      <c r="BD27" s="8">
        <v>18174</v>
      </c>
      <c r="BE27" s="12"/>
      <c r="BF27" s="12"/>
      <c r="BG27" s="12"/>
      <c r="BH27" s="12"/>
      <c r="BI27" s="7">
        <v>2013</v>
      </c>
      <c r="BJ27" s="8">
        <v>13407</v>
      </c>
      <c r="BK27" s="12"/>
      <c r="BL27" s="12"/>
      <c r="BM27" s="12"/>
      <c r="BN27" s="12"/>
      <c r="BO27" s="7">
        <v>2013</v>
      </c>
      <c r="BP27" s="8">
        <v>21259</v>
      </c>
      <c r="BQ27" s="12"/>
      <c r="BR27" s="12"/>
      <c r="BS27" s="12"/>
      <c r="BT27" s="12"/>
      <c r="BU27" s="7">
        <v>2013</v>
      </c>
      <c r="BV27" s="8">
        <v>2769</v>
      </c>
      <c r="BW27" s="12"/>
      <c r="BX27" s="12"/>
      <c r="BY27" s="12"/>
      <c r="BZ27" s="12"/>
      <c r="CA27" s="7">
        <v>2013</v>
      </c>
      <c r="CB27" s="8">
        <v>756</v>
      </c>
      <c r="CC27" s="12"/>
      <c r="CD27" s="12"/>
      <c r="CE27" s="12"/>
      <c r="CF27" s="12"/>
      <c r="CG27" s="7">
        <v>2013</v>
      </c>
      <c r="CH27" s="8">
        <v>471</v>
      </c>
      <c r="CI27" s="12"/>
      <c r="CJ27" s="12"/>
      <c r="CK27" s="12"/>
      <c r="CL27" s="12"/>
      <c r="CM27" s="7">
        <v>2013</v>
      </c>
      <c r="CN27" s="8">
        <v>2013</v>
      </c>
    </row>
    <row r="28" spans="1:92">
      <c r="A28" s="3">
        <v>2014</v>
      </c>
      <c r="B28" s="4">
        <v>9072</v>
      </c>
      <c r="C28" s="12"/>
      <c r="D28" s="12"/>
      <c r="E28" s="12"/>
      <c r="F28" s="12"/>
      <c r="G28" s="7">
        <v>2014</v>
      </c>
      <c r="H28" s="8">
        <v>1478</v>
      </c>
      <c r="I28" s="12"/>
      <c r="J28" s="12"/>
      <c r="K28" s="12"/>
      <c r="L28" s="12"/>
      <c r="M28" s="7">
        <v>2014</v>
      </c>
      <c r="N28" s="8">
        <v>838</v>
      </c>
      <c r="O28" s="12"/>
      <c r="P28" s="12"/>
      <c r="Q28" s="12"/>
      <c r="R28" s="12"/>
      <c r="S28" s="7">
        <v>2014</v>
      </c>
      <c r="T28" s="8">
        <v>7595</v>
      </c>
      <c r="U28" s="12"/>
      <c r="V28" s="12"/>
      <c r="W28" s="12"/>
      <c r="X28" s="12"/>
      <c r="Y28" s="7">
        <v>2014</v>
      </c>
      <c r="Z28" s="8">
        <v>64262</v>
      </c>
      <c r="AA28" s="12"/>
      <c r="AB28" s="12"/>
      <c r="AC28" s="12"/>
      <c r="AD28" s="12"/>
      <c r="AE28" s="7">
        <v>2014</v>
      </c>
      <c r="AF28" s="8">
        <v>7496</v>
      </c>
      <c r="AG28" s="12"/>
      <c r="AH28" s="12"/>
      <c r="AI28" s="12"/>
      <c r="AJ28" s="12"/>
      <c r="AK28" s="7">
        <v>2014</v>
      </c>
      <c r="AL28" s="8">
        <v>4004</v>
      </c>
      <c r="AM28" s="12"/>
      <c r="AN28" s="12"/>
      <c r="AO28" s="12"/>
      <c r="AP28" s="12"/>
      <c r="AQ28" s="7">
        <v>2014</v>
      </c>
      <c r="AR28" s="8">
        <v>56767</v>
      </c>
      <c r="AS28" s="12"/>
      <c r="AT28" s="12"/>
      <c r="AU28" s="12"/>
      <c r="AV28" s="12"/>
      <c r="AW28" s="7">
        <v>2014</v>
      </c>
      <c r="AX28" s="8">
        <v>39666</v>
      </c>
      <c r="AY28" s="12"/>
      <c r="AZ28" s="12"/>
      <c r="BA28" s="12"/>
      <c r="BB28" s="12"/>
      <c r="BC28" s="7">
        <v>2014</v>
      </c>
      <c r="BD28" s="8">
        <v>18392</v>
      </c>
      <c r="BE28" s="12"/>
      <c r="BF28" s="12"/>
      <c r="BG28" s="12"/>
      <c r="BH28" s="12"/>
      <c r="BI28" s="7">
        <v>2014</v>
      </c>
      <c r="BJ28" s="8">
        <v>14534</v>
      </c>
      <c r="BK28" s="12"/>
      <c r="BL28" s="12"/>
      <c r="BM28" s="12"/>
      <c r="BN28" s="12"/>
      <c r="BO28" s="7">
        <v>2014</v>
      </c>
      <c r="BP28" s="8">
        <v>21275</v>
      </c>
      <c r="BQ28" s="12"/>
      <c r="BR28" s="12"/>
      <c r="BS28" s="12"/>
      <c r="BT28" s="12"/>
      <c r="BU28" s="7">
        <v>2014</v>
      </c>
      <c r="BV28" s="8">
        <v>2823</v>
      </c>
      <c r="BW28" s="12"/>
      <c r="BX28" s="12"/>
      <c r="BY28" s="12"/>
      <c r="BZ28" s="12"/>
      <c r="CA28" s="7">
        <v>2014</v>
      </c>
      <c r="CB28" s="8">
        <v>797</v>
      </c>
      <c r="CC28" s="12"/>
      <c r="CD28" s="12"/>
      <c r="CE28" s="12"/>
      <c r="CF28" s="12"/>
      <c r="CG28" s="7">
        <v>2014</v>
      </c>
      <c r="CH28" s="8">
        <v>470</v>
      </c>
      <c r="CI28" s="12"/>
      <c r="CJ28" s="12"/>
      <c r="CK28" s="12"/>
      <c r="CL28" s="12"/>
      <c r="CM28" s="7">
        <v>2014</v>
      </c>
      <c r="CN28" s="8">
        <v>2026</v>
      </c>
    </row>
    <row r="29" spans="1:92">
      <c r="A29" s="3">
        <v>2015</v>
      </c>
      <c r="B29" s="4">
        <v>9212</v>
      </c>
      <c r="C29" s="12"/>
      <c r="D29" s="12"/>
      <c r="E29" s="12"/>
      <c r="F29" s="12"/>
      <c r="G29" s="7">
        <v>2015</v>
      </c>
      <c r="H29" s="8">
        <v>1478</v>
      </c>
      <c r="I29" s="12"/>
      <c r="J29" s="12"/>
      <c r="K29" s="12"/>
      <c r="L29" s="12"/>
      <c r="M29" s="7">
        <v>2015</v>
      </c>
      <c r="N29" s="8">
        <v>840</v>
      </c>
      <c r="O29" s="12"/>
      <c r="P29" s="12"/>
      <c r="Q29" s="12"/>
      <c r="R29" s="12"/>
      <c r="S29" s="7">
        <v>2015</v>
      </c>
      <c r="T29" s="8">
        <v>7734</v>
      </c>
      <c r="U29" s="12"/>
      <c r="V29" s="12"/>
      <c r="W29" s="12"/>
      <c r="X29" s="12"/>
      <c r="Y29" s="7">
        <v>2015</v>
      </c>
      <c r="Z29" s="8">
        <v>64755</v>
      </c>
      <c r="AA29" s="12"/>
      <c r="AB29" s="12"/>
      <c r="AC29" s="12"/>
      <c r="AD29" s="12"/>
      <c r="AE29" s="7">
        <v>2015</v>
      </c>
      <c r="AF29" s="8">
        <v>7116</v>
      </c>
      <c r="AG29" s="12"/>
      <c r="AH29" s="12"/>
      <c r="AI29" s="12"/>
      <c r="AJ29" s="12"/>
      <c r="AK29" s="7">
        <v>2015</v>
      </c>
      <c r="AL29" s="8">
        <v>3566</v>
      </c>
      <c r="AM29" s="12"/>
      <c r="AN29" s="12"/>
      <c r="AO29" s="12"/>
      <c r="AP29" s="12"/>
      <c r="AQ29" s="7">
        <v>2015</v>
      </c>
      <c r="AR29" s="8">
        <v>57639</v>
      </c>
      <c r="AS29" s="12"/>
      <c r="AT29" s="12"/>
      <c r="AU29" s="12"/>
      <c r="AV29" s="12"/>
      <c r="AW29" s="7">
        <v>2015</v>
      </c>
      <c r="AX29" s="8">
        <v>39793</v>
      </c>
      <c r="AY29" s="12"/>
      <c r="AZ29" s="12"/>
      <c r="BA29" s="12"/>
      <c r="BB29" s="12"/>
      <c r="BC29" s="7">
        <v>2015</v>
      </c>
      <c r="BD29" s="8">
        <v>18397</v>
      </c>
      <c r="BE29" s="12"/>
      <c r="BF29" s="12"/>
      <c r="BG29" s="12"/>
      <c r="BH29" s="12"/>
      <c r="BI29" s="7">
        <v>2015</v>
      </c>
      <c r="BJ29" s="8">
        <v>14341</v>
      </c>
      <c r="BK29" s="12"/>
      <c r="BL29" s="12"/>
      <c r="BM29" s="12"/>
      <c r="BN29" s="12"/>
      <c r="BO29" s="7">
        <v>2015</v>
      </c>
      <c r="BP29" s="8">
        <v>21395</v>
      </c>
      <c r="BQ29" s="12"/>
      <c r="BR29" s="12"/>
      <c r="BS29" s="12"/>
      <c r="BT29" s="12"/>
      <c r="BU29" s="7">
        <v>2015</v>
      </c>
      <c r="BV29" s="8">
        <v>2903</v>
      </c>
      <c r="BW29" s="12"/>
      <c r="BX29" s="12"/>
      <c r="BY29" s="12"/>
      <c r="BZ29" s="12"/>
      <c r="CA29" s="7">
        <v>2015</v>
      </c>
      <c r="CB29" s="8">
        <v>813</v>
      </c>
      <c r="CC29" s="12"/>
      <c r="CD29" s="12"/>
      <c r="CE29" s="12"/>
      <c r="CF29" s="12"/>
      <c r="CG29" s="7">
        <v>2015</v>
      </c>
      <c r="CH29" s="8">
        <v>459</v>
      </c>
      <c r="CI29" s="12"/>
      <c r="CJ29" s="12"/>
      <c r="CK29" s="12"/>
      <c r="CL29" s="12"/>
      <c r="CM29" s="7">
        <v>2015</v>
      </c>
      <c r="CN29" s="8">
        <v>2090</v>
      </c>
    </row>
    <row r="30" spans="1:92">
      <c r="A30" s="3">
        <v>2016</v>
      </c>
      <c r="B30" s="4">
        <v>9082</v>
      </c>
      <c r="C30" s="12"/>
      <c r="D30" s="12"/>
      <c r="E30" s="12"/>
      <c r="F30" s="12"/>
      <c r="G30" s="7">
        <v>2016</v>
      </c>
      <c r="H30" s="8">
        <v>1277</v>
      </c>
      <c r="I30" s="12"/>
      <c r="J30" s="12"/>
      <c r="K30" s="12"/>
      <c r="L30" s="12"/>
      <c r="M30" s="7">
        <v>2016</v>
      </c>
      <c r="N30" s="8">
        <v>833</v>
      </c>
      <c r="O30" s="12"/>
      <c r="P30" s="12"/>
      <c r="Q30" s="12"/>
      <c r="R30" s="12"/>
      <c r="S30" s="7">
        <v>2016</v>
      </c>
      <c r="T30" s="8">
        <v>7806</v>
      </c>
      <c r="U30" s="12"/>
      <c r="V30" s="12"/>
      <c r="W30" s="12"/>
      <c r="X30" s="12"/>
      <c r="Y30" s="7">
        <v>2016</v>
      </c>
      <c r="Z30" s="8">
        <v>66055</v>
      </c>
      <c r="AA30" s="12"/>
      <c r="AB30" s="12"/>
      <c r="AC30" s="12"/>
      <c r="AD30" s="12"/>
      <c r="AE30" s="7">
        <v>2016</v>
      </c>
      <c r="AF30" s="8">
        <v>6365</v>
      </c>
      <c r="AG30" s="12"/>
      <c r="AH30" s="12"/>
      <c r="AI30" s="12"/>
      <c r="AJ30" s="12"/>
      <c r="AK30" s="7">
        <v>2016</v>
      </c>
      <c r="AL30" s="13" t="s">
        <v>58</v>
      </c>
      <c r="AM30" s="12"/>
      <c r="AN30" s="12"/>
      <c r="AO30" s="12"/>
      <c r="AP30" s="12"/>
      <c r="AQ30" s="7">
        <v>2016</v>
      </c>
      <c r="AR30" s="8">
        <v>59690</v>
      </c>
      <c r="AS30" s="12"/>
      <c r="AT30" s="12"/>
      <c r="AU30" s="12"/>
      <c r="AV30" s="12"/>
      <c r="AW30" s="7">
        <v>2016</v>
      </c>
      <c r="AX30" s="8">
        <v>39725</v>
      </c>
      <c r="AY30" s="12"/>
      <c r="AZ30" s="12"/>
      <c r="BA30" s="12"/>
      <c r="BB30" s="12"/>
      <c r="BC30" s="7">
        <v>2016</v>
      </c>
      <c r="BD30" s="8">
        <v>18105</v>
      </c>
      <c r="BE30" s="12"/>
      <c r="BF30" s="12"/>
      <c r="BG30" s="12"/>
      <c r="BH30" s="12"/>
      <c r="BI30" s="7">
        <v>2016</v>
      </c>
      <c r="BJ30" s="8">
        <v>14414</v>
      </c>
      <c r="BK30" s="12"/>
      <c r="BL30" s="12"/>
      <c r="BM30" s="12"/>
      <c r="BN30" s="12"/>
      <c r="BO30" s="7">
        <v>2016</v>
      </c>
      <c r="BP30" s="8">
        <v>21620</v>
      </c>
      <c r="BQ30" s="12"/>
      <c r="BR30" s="12"/>
      <c r="BS30" s="12"/>
      <c r="BT30" s="12"/>
      <c r="BU30" s="7">
        <v>2016</v>
      </c>
      <c r="BV30" s="8">
        <v>3002</v>
      </c>
      <c r="BW30" s="12"/>
      <c r="BX30" s="12"/>
      <c r="BY30" s="12"/>
      <c r="BZ30" s="12"/>
      <c r="CA30" s="7">
        <v>2016</v>
      </c>
      <c r="CB30" s="8">
        <v>803</v>
      </c>
      <c r="CC30" s="12"/>
      <c r="CD30" s="12"/>
      <c r="CE30" s="12"/>
      <c r="CF30" s="12"/>
      <c r="CG30" s="7">
        <v>2016</v>
      </c>
      <c r="CH30" s="8">
        <v>458</v>
      </c>
      <c r="CI30" s="12"/>
      <c r="CJ30" s="12"/>
      <c r="CK30" s="12"/>
      <c r="CL30" s="12"/>
      <c r="CM30" s="7">
        <v>2016</v>
      </c>
      <c r="CN30" s="8">
        <v>2200</v>
      </c>
    </row>
    <row r="31" spans="1:92">
      <c r="A31" s="3">
        <v>2017</v>
      </c>
      <c r="B31" s="4">
        <v>9139</v>
      </c>
      <c r="C31" s="12"/>
      <c r="D31" s="12"/>
      <c r="E31" s="12"/>
      <c r="F31" s="12"/>
      <c r="G31" s="7">
        <v>2017</v>
      </c>
      <c r="H31" s="8">
        <v>1231</v>
      </c>
      <c r="I31" s="12"/>
      <c r="J31" s="12"/>
      <c r="K31" s="12"/>
      <c r="L31" s="12"/>
      <c r="M31" s="7">
        <v>2017</v>
      </c>
      <c r="N31" s="8">
        <v>814</v>
      </c>
      <c r="O31" s="12"/>
      <c r="P31" s="12"/>
      <c r="Q31" s="12"/>
      <c r="R31" s="12"/>
      <c r="S31" s="7">
        <v>2017</v>
      </c>
      <c r="T31" s="8">
        <v>7908</v>
      </c>
      <c r="U31" s="12"/>
      <c r="V31" s="12"/>
      <c r="W31" s="12"/>
      <c r="X31" s="12"/>
      <c r="Y31" s="7">
        <v>2017</v>
      </c>
      <c r="Z31" s="8">
        <v>66521</v>
      </c>
      <c r="AA31" s="12"/>
      <c r="AB31" s="12"/>
      <c r="AC31" s="12"/>
      <c r="AD31" s="12"/>
      <c r="AE31" s="7">
        <v>2017</v>
      </c>
      <c r="AF31" s="8">
        <v>6335</v>
      </c>
      <c r="AG31" s="12"/>
      <c r="AH31" s="12"/>
      <c r="AI31" s="12"/>
      <c r="AJ31" s="12"/>
      <c r="AK31" s="7">
        <v>2017</v>
      </c>
      <c r="AL31" s="8">
        <v>3043</v>
      </c>
      <c r="AM31" s="12"/>
      <c r="AN31" s="12"/>
      <c r="AO31" s="12"/>
      <c r="AP31" s="12"/>
      <c r="AQ31" s="7">
        <v>2017</v>
      </c>
      <c r="AR31" s="8">
        <v>60186</v>
      </c>
      <c r="AS31" s="12"/>
      <c r="AT31" s="12"/>
      <c r="AU31" s="12"/>
      <c r="AV31" s="12"/>
      <c r="AW31" s="7">
        <v>2017</v>
      </c>
      <c r="AX31" s="8">
        <v>38829</v>
      </c>
      <c r="AY31" s="12"/>
      <c r="AZ31" s="12"/>
      <c r="BA31" s="12"/>
      <c r="BB31" s="12"/>
      <c r="BC31" s="7">
        <v>2017</v>
      </c>
      <c r="BD31" s="8">
        <v>17118</v>
      </c>
      <c r="BE31" s="12"/>
      <c r="BF31" s="12"/>
      <c r="BG31" s="12"/>
      <c r="BH31" s="12"/>
      <c r="BI31" s="7">
        <v>2017</v>
      </c>
      <c r="BJ31" s="8">
        <v>14076</v>
      </c>
      <c r="BK31" s="12"/>
      <c r="BL31" s="12"/>
      <c r="BM31" s="12"/>
      <c r="BN31" s="12"/>
      <c r="BO31" s="7">
        <v>2017</v>
      </c>
      <c r="BP31" s="8">
        <v>21711</v>
      </c>
      <c r="BQ31" s="12"/>
      <c r="BR31" s="12"/>
      <c r="BS31" s="12"/>
      <c r="BT31" s="12"/>
      <c r="BU31" s="7">
        <v>2017</v>
      </c>
      <c r="BV31" s="8">
        <v>3029</v>
      </c>
      <c r="BW31" s="12"/>
      <c r="BX31" s="12"/>
      <c r="BY31" s="12"/>
      <c r="BZ31" s="12"/>
      <c r="CA31" s="7">
        <v>2017</v>
      </c>
      <c r="CB31" s="8">
        <v>794</v>
      </c>
      <c r="CC31" s="12"/>
      <c r="CD31" s="12"/>
      <c r="CE31" s="12"/>
      <c r="CF31" s="12"/>
      <c r="CG31" s="7">
        <v>2017</v>
      </c>
      <c r="CH31" s="8">
        <v>437</v>
      </c>
      <c r="CI31" s="12"/>
      <c r="CJ31" s="12"/>
      <c r="CK31" s="12"/>
      <c r="CL31" s="12"/>
      <c r="CM31" s="7">
        <v>2017</v>
      </c>
      <c r="CN31" s="8">
        <v>2235</v>
      </c>
    </row>
    <row r="32" spans="1:92">
      <c r="A32" s="3">
        <v>2018</v>
      </c>
      <c r="B32" s="4">
        <v>9545</v>
      </c>
      <c r="C32" s="12"/>
      <c r="D32" s="12"/>
      <c r="E32" s="12"/>
      <c r="F32" s="12"/>
      <c r="G32" s="7">
        <v>2018</v>
      </c>
      <c r="H32" s="8">
        <v>1263</v>
      </c>
      <c r="I32" s="12"/>
      <c r="J32" s="12"/>
      <c r="K32" s="12"/>
      <c r="L32" s="12"/>
      <c r="M32" s="7">
        <v>2018</v>
      </c>
      <c r="N32" s="8">
        <v>838</v>
      </c>
      <c r="O32" s="12"/>
      <c r="P32" s="12"/>
      <c r="Q32" s="12"/>
      <c r="R32" s="12"/>
      <c r="S32" s="7">
        <v>2018</v>
      </c>
      <c r="T32" s="8">
        <v>8282</v>
      </c>
      <c r="U32" s="12"/>
      <c r="V32" s="12"/>
      <c r="W32" s="12"/>
      <c r="X32" s="12"/>
      <c r="Y32" s="7">
        <v>2018</v>
      </c>
      <c r="Z32" s="8">
        <v>66883</v>
      </c>
      <c r="AA32" s="12"/>
      <c r="AB32" s="12"/>
      <c r="AC32" s="12"/>
      <c r="AD32" s="12"/>
      <c r="AE32" s="7">
        <v>2018</v>
      </c>
      <c r="AF32" s="8">
        <v>6437</v>
      </c>
      <c r="AG32" s="12"/>
      <c r="AH32" s="12"/>
      <c r="AI32" s="12"/>
      <c r="AJ32" s="12"/>
      <c r="AK32" s="7">
        <v>2018</v>
      </c>
      <c r="AL32" s="13" t="s">
        <v>58</v>
      </c>
      <c r="AM32" s="12"/>
      <c r="AN32" s="12"/>
      <c r="AO32" s="12"/>
      <c r="AP32" s="12"/>
      <c r="AQ32" s="7">
        <v>2018</v>
      </c>
      <c r="AR32" s="8">
        <v>60446</v>
      </c>
      <c r="AS32" s="12"/>
      <c r="AT32" s="12"/>
      <c r="AU32" s="12"/>
      <c r="AV32" s="12"/>
      <c r="AW32" s="7">
        <v>2018</v>
      </c>
      <c r="AX32" s="8">
        <v>38621</v>
      </c>
      <c r="AY32" s="12"/>
      <c r="AZ32" s="12"/>
      <c r="BA32" s="12"/>
      <c r="BB32" s="12"/>
      <c r="BC32" s="7">
        <v>2018</v>
      </c>
      <c r="BD32" s="8">
        <v>17042</v>
      </c>
      <c r="BE32" s="12"/>
      <c r="BF32" s="12"/>
      <c r="BG32" s="12"/>
      <c r="BH32" s="12"/>
      <c r="BI32" s="7">
        <v>2018</v>
      </c>
      <c r="BJ32" s="8">
        <v>13510</v>
      </c>
      <c r="BK32" s="12"/>
      <c r="BL32" s="12"/>
      <c r="BM32" s="12"/>
      <c r="BN32" s="12"/>
      <c r="BO32" s="7">
        <v>2018</v>
      </c>
      <c r="BP32" s="8">
        <v>21579</v>
      </c>
      <c r="BQ32" s="12"/>
      <c r="BR32" s="12"/>
      <c r="BS32" s="12"/>
      <c r="BT32" s="12"/>
      <c r="BU32" s="7">
        <v>2018</v>
      </c>
      <c r="BV32" s="8">
        <v>3143</v>
      </c>
      <c r="BW32" s="12"/>
      <c r="BX32" s="12"/>
      <c r="BY32" s="12"/>
      <c r="BZ32" s="12"/>
      <c r="CA32" s="7">
        <v>2018</v>
      </c>
      <c r="CB32" s="8">
        <v>826</v>
      </c>
      <c r="CC32" s="12"/>
      <c r="CD32" s="12"/>
      <c r="CE32" s="12"/>
      <c r="CF32" s="12"/>
      <c r="CG32" s="7">
        <v>2018</v>
      </c>
      <c r="CH32" s="8">
        <v>449</v>
      </c>
      <c r="CI32" s="12"/>
      <c r="CJ32" s="12"/>
      <c r="CK32" s="12"/>
      <c r="CL32" s="12"/>
      <c r="CM32" s="7">
        <v>2018</v>
      </c>
      <c r="CN32" s="8">
        <v>2318</v>
      </c>
    </row>
    <row r="33" spans="1:92">
      <c r="A33" s="5" t="s">
        <v>59</v>
      </c>
      <c r="B33" s="10">
        <f>(B32/B15) ^ (1/17) - 1</f>
        <v>9.2518368477900736E-5</v>
      </c>
      <c r="C33" s="12"/>
      <c r="D33" s="12"/>
      <c r="E33" s="12"/>
      <c r="F33" s="12"/>
      <c r="G33" s="5" t="s">
        <v>59</v>
      </c>
      <c r="H33" s="10">
        <f>(H32/H15) ^ (1/17) - 1</f>
        <v>-2.8561160544933073E-2</v>
      </c>
      <c r="I33" s="12"/>
      <c r="J33" s="12"/>
      <c r="K33" s="12"/>
      <c r="L33" s="12"/>
      <c r="M33" s="5" t="s">
        <v>59</v>
      </c>
      <c r="N33" s="10">
        <f>(N32/N15) ^ (1/17) - 1</f>
        <v>-2.9410529595467083E-2</v>
      </c>
      <c r="O33" s="12"/>
      <c r="P33" s="12"/>
      <c r="Q33" s="12"/>
      <c r="R33" s="12"/>
      <c r="S33" s="5" t="s">
        <v>59</v>
      </c>
      <c r="T33" s="10">
        <f>(T32/T15) ^ (1/17) - 1</f>
        <v>6.1439149510436053E-3</v>
      </c>
      <c r="U33" s="12"/>
      <c r="V33" s="12"/>
      <c r="W33" s="12"/>
      <c r="X33" s="12"/>
      <c r="Y33" s="5" t="s">
        <v>59</v>
      </c>
      <c r="Z33" s="10">
        <f>(Z32/Z15) ^ (1/17) - 1</f>
        <v>-2.8198137084838315E-3</v>
      </c>
      <c r="AA33" s="12"/>
      <c r="AB33" s="12"/>
      <c r="AC33" s="12"/>
      <c r="AD33" s="12"/>
      <c r="AE33" s="5" t="s">
        <v>59</v>
      </c>
      <c r="AF33" s="10">
        <f>(AF32/AF15) ^ (1/17) - 1</f>
        <v>-2.2792834001312601E-2</v>
      </c>
      <c r="AG33" s="12"/>
      <c r="AH33" s="12"/>
      <c r="AI33" s="12"/>
      <c r="AJ33" s="12"/>
      <c r="AK33" s="5" t="s">
        <v>60</v>
      </c>
      <c r="AL33" s="10">
        <f>(AL31/AL15) ^ (1/16) - 1</f>
        <v>-3.2991979589603093E-2</v>
      </c>
      <c r="AM33" s="12"/>
      <c r="AN33" s="12"/>
      <c r="AO33" s="12"/>
      <c r="AP33" s="12"/>
      <c r="AQ33" s="5" t="s">
        <v>59</v>
      </c>
      <c r="AR33" s="10">
        <f>(AR32/AR15) ^ (1/17) - 1</f>
        <v>-1.9429150812200202E-4</v>
      </c>
      <c r="AS33" s="12"/>
      <c r="AT33" s="12"/>
      <c r="AU33" s="12"/>
      <c r="AV33" s="12"/>
      <c r="AW33" s="5" t="s">
        <v>59</v>
      </c>
      <c r="AX33" s="10">
        <f>(AX32/AX15) ^ (1/17) - 1</f>
        <v>1.1262418222077741E-3</v>
      </c>
      <c r="AY33" s="12"/>
      <c r="AZ33" s="12"/>
      <c r="BA33" s="12"/>
      <c r="BB33" s="12"/>
      <c r="BC33" s="5" t="s">
        <v>59</v>
      </c>
      <c r="BD33" s="10">
        <f>(BD32/BD15) ^ (1/17) - 1</f>
        <v>-5.1389979601700331E-3</v>
      </c>
      <c r="BE33" s="12"/>
      <c r="BF33" s="12"/>
      <c r="BG33" s="12"/>
      <c r="BH33" s="12"/>
      <c r="BI33" s="5" t="s">
        <v>59</v>
      </c>
      <c r="BJ33" s="10">
        <f>(BJ32/BJ15) ^ (1/17) - 1</f>
        <v>-7.6839816164326891E-3</v>
      </c>
      <c r="BK33" s="12"/>
      <c r="BL33" s="12"/>
      <c r="BM33" s="12"/>
      <c r="BN33" s="12"/>
      <c r="BO33" s="5" t="s">
        <v>59</v>
      </c>
      <c r="BP33" s="10">
        <f>(BP32/BP15) ^ (1/17) - 1</f>
        <v>6.6271172576066739E-3</v>
      </c>
      <c r="BQ33" s="12"/>
      <c r="BR33" s="12"/>
      <c r="BS33" s="12"/>
      <c r="BT33" s="12"/>
      <c r="BU33" s="5" t="s">
        <v>59</v>
      </c>
      <c r="BV33" s="10">
        <f>(BV32/BV15) ^ (1/17) - 1</f>
        <v>2.0987235375489632E-2</v>
      </c>
      <c r="BW33" s="12"/>
      <c r="BX33" s="12"/>
      <c r="BY33" s="12"/>
      <c r="BZ33" s="12"/>
      <c r="CA33" s="5" t="s">
        <v>59</v>
      </c>
      <c r="CB33" s="10">
        <f>(CB32/CB15) ^ (1/17) - 1</f>
        <v>-9.2279657334659593E-3</v>
      </c>
      <c r="CC33" s="12"/>
      <c r="CD33" s="12"/>
      <c r="CE33" s="12"/>
      <c r="CF33" s="12"/>
      <c r="CG33" s="5" t="s">
        <v>59</v>
      </c>
      <c r="CH33" s="10">
        <f>(CH32/CH15) ^ (1/17) - 1</f>
        <v>-1.8429477631230484E-2</v>
      </c>
      <c r="CI33" s="12"/>
      <c r="CJ33" s="12"/>
      <c r="CK33" s="12"/>
      <c r="CL33" s="12"/>
      <c r="CM33" s="5" t="s">
        <v>59</v>
      </c>
      <c r="CN33" s="10">
        <f>(CN32/CN15) ^ (1/17) - 1</f>
        <v>3.7435902520913222E-2</v>
      </c>
    </row>
    <row r="34" spans="1:92">
      <c r="A34" s="5" t="s">
        <v>61</v>
      </c>
      <c r="B34" s="10">
        <f>(B32-B15)/B15</f>
        <v>1.5739769150052466E-3</v>
      </c>
      <c r="C34" s="12"/>
      <c r="D34" s="12"/>
      <c r="E34" s="12"/>
      <c r="F34" s="12"/>
      <c r="G34" s="5" t="s">
        <v>61</v>
      </c>
      <c r="H34" s="10">
        <f>(H32-H15)/H15</f>
        <v>-0.38896952104499272</v>
      </c>
      <c r="I34" s="12"/>
      <c r="J34" s="12"/>
      <c r="K34" s="12"/>
      <c r="L34" s="12"/>
      <c r="M34" s="5" t="s">
        <v>61</v>
      </c>
      <c r="N34" s="10">
        <f>(N32-N15)/N15</f>
        <v>-0.39798850574712646</v>
      </c>
      <c r="O34" s="12"/>
      <c r="P34" s="12"/>
      <c r="Q34" s="12"/>
      <c r="R34" s="12"/>
      <c r="S34" s="5" t="s">
        <v>61</v>
      </c>
      <c r="T34" s="10">
        <f>(T32-T15)/T15</f>
        <v>0.10974139086158381</v>
      </c>
      <c r="U34" s="12"/>
      <c r="V34" s="12"/>
      <c r="W34" s="12"/>
      <c r="X34" s="12"/>
      <c r="Y34" s="5" t="s">
        <v>61</v>
      </c>
      <c r="Z34" s="10">
        <f>(Z32-Z15)/Z15</f>
        <v>-4.687054665678618E-2</v>
      </c>
      <c r="AA34" s="12"/>
      <c r="AB34" s="12"/>
      <c r="AC34" s="12"/>
      <c r="AD34" s="12"/>
      <c r="AE34" s="5" t="s">
        <v>61</v>
      </c>
      <c r="AF34" s="10">
        <f>(AF32-AF15)/AF15</f>
        <v>-0.32427041780390509</v>
      </c>
      <c r="AG34" s="12"/>
      <c r="AH34" s="12"/>
      <c r="AI34" s="12"/>
      <c r="AJ34" s="12"/>
      <c r="AK34" s="5" t="s">
        <v>61</v>
      </c>
      <c r="AL34" s="10">
        <f>(AL31-AL15)/AL15</f>
        <v>-0.41536983669548511</v>
      </c>
      <c r="AM34" s="12"/>
      <c r="AN34" s="12"/>
      <c r="AO34" s="12"/>
      <c r="AP34" s="12"/>
      <c r="AQ34" s="5" t="s">
        <v>61</v>
      </c>
      <c r="AR34" s="10">
        <f>(AR32-AR15)/AR15</f>
        <v>-3.2978267321834911E-3</v>
      </c>
      <c r="AS34" s="12"/>
      <c r="AT34" s="12"/>
      <c r="AU34" s="12"/>
      <c r="AV34" s="12"/>
      <c r="AW34" s="5" t="s">
        <v>61</v>
      </c>
      <c r="AX34" s="10">
        <f>(AX32-AX15)/AX15</f>
        <v>1.9319591438148275E-2</v>
      </c>
      <c r="AY34" s="12"/>
      <c r="AZ34" s="12"/>
      <c r="BA34" s="12"/>
      <c r="BB34" s="12"/>
      <c r="BC34" s="5" t="s">
        <v>61</v>
      </c>
      <c r="BD34" s="10">
        <f>(BD32-BD15)/BD15</f>
        <v>-8.3861950327921722E-2</v>
      </c>
      <c r="BE34" s="12"/>
      <c r="BF34" s="12"/>
      <c r="BG34" s="12"/>
      <c r="BH34" s="12"/>
      <c r="BI34" s="5" t="s">
        <v>61</v>
      </c>
      <c r="BJ34" s="10">
        <f>(BJ32-BJ15)/BJ15</f>
        <v>-0.12289813672661169</v>
      </c>
      <c r="BK34" s="12"/>
      <c r="BL34" s="12"/>
      <c r="BM34" s="12"/>
      <c r="BN34" s="12"/>
      <c r="BO34" s="5" t="s">
        <v>61</v>
      </c>
      <c r="BP34" s="10">
        <f>(BP32-BP15)/BP15</f>
        <v>0.1188365220096438</v>
      </c>
      <c r="BQ34" s="12"/>
      <c r="BR34" s="12"/>
      <c r="BS34" s="12"/>
      <c r="BT34" s="12"/>
      <c r="BU34" s="5" t="s">
        <v>61</v>
      </c>
      <c r="BV34" s="10">
        <f>(BV32-BV15)/BV15</f>
        <v>0.42346014492753625</v>
      </c>
      <c r="BW34" s="12"/>
      <c r="BX34" s="12"/>
      <c r="BY34" s="12"/>
      <c r="BZ34" s="12"/>
      <c r="CA34" s="5" t="s">
        <v>61</v>
      </c>
      <c r="CB34" s="10">
        <f>(CB32-CB15)/CB15</f>
        <v>-0.14581178903826267</v>
      </c>
      <c r="CC34" s="12"/>
      <c r="CD34" s="12"/>
      <c r="CE34" s="12"/>
      <c r="CF34" s="12"/>
      <c r="CG34" s="5" t="s">
        <v>61</v>
      </c>
      <c r="CH34" s="10">
        <f>(CH32-CH15)/CH15</f>
        <v>-0.27110389610389612</v>
      </c>
      <c r="CI34" s="12"/>
      <c r="CJ34" s="12"/>
      <c r="CK34" s="12"/>
      <c r="CL34" s="12"/>
      <c r="CM34" s="5" t="s">
        <v>61</v>
      </c>
      <c r="CN34" s="10">
        <f>(CN32-CN15)/CN15</f>
        <v>0.86784850926672041</v>
      </c>
    </row>
    <row r="37" spans="1:92">
      <c r="A37" s="12" t="s">
        <v>62</v>
      </c>
      <c r="B37" s="11">
        <f>SUM(B32,Z32,AX32,BV32)</f>
        <v>118192</v>
      </c>
      <c r="C37" s="12"/>
      <c r="D37" s="12" t="s">
        <v>63</v>
      </c>
      <c r="E37" s="14">
        <f>(B42/B38)</f>
        <v>0.1887828779872954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</row>
    <row r="38" spans="1:92">
      <c r="A38" s="12" t="s">
        <v>64</v>
      </c>
      <c r="B38" s="11">
        <f>SUM(B15,Z15,AX15,BV15)</f>
        <v>119799</v>
      </c>
      <c r="C38" s="12"/>
      <c r="D38" s="12" t="s">
        <v>65</v>
      </c>
      <c r="E38" s="14">
        <f>(B41/B37)</f>
        <v>0.15542507107080006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</row>
    <row r="39" spans="1:92">
      <c r="A39" s="12" t="s">
        <v>61</v>
      </c>
      <c r="B39" s="14">
        <f>((B37-B38)/B38)</f>
        <v>-1.3414135343366806E-2</v>
      </c>
      <c r="C39" s="12"/>
      <c r="D39" s="12"/>
      <c r="E39" s="14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</row>
    <row r="40" spans="1:92">
      <c r="A40" s="12"/>
      <c r="B40" s="12"/>
      <c r="C40" s="12"/>
      <c r="D40" s="12"/>
      <c r="E40" s="14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</row>
    <row r="41" spans="1:92">
      <c r="A41" s="12" t="s">
        <v>66</v>
      </c>
      <c r="B41" s="11">
        <f>SUM(N31,AL31,BJ31,CH31)</f>
        <v>18370</v>
      </c>
      <c r="C41" s="12"/>
      <c r="D41" s="12" t="s">
        <v>67</v>
      </c>
      <c r="E41" s="14">
        <f>(B46/B38)</f>
        <v>0.73988096728687214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</row>
    <row r="42" spans="1:92">
      <c r="A42" s="12" t="s">
        <v>68</v>
      </c>
      <c r="B42" s="11">
        <f>SUM(N15,AL15,BJ15,CH15)</f>
        <v>22616</v>
      </c>
      <c r="C42" s="12"/>
      <c r="D42" s="12" t="s">
        <v>69</v>
      </c>
      <c r="E42" s="14">
        <f>(B45/B37)</f>
        <v>0.78368248273994856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</row>
    <row r="43" spans="1:92">
      <c r="A43" s="12" t="s">
        <v>70</v>
      </c>
      <c r="B43" s="14">
        <f>((B41-B42)/B42)</f>
        <v>-0.1877431906614786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</row>
    <row r="44" spans="1:9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</row>
    <row r="45" spans="1:92">
      <c r="A45" s="12" t="s">
        <v>71</v>
      </c>
      <c r="B45" s="11">
        <f>SUM(T32,AR32,BP32,CN32)</f>
        <v>92625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</row>
    <row r="46" spans="1:92">
      <c r="A46" s="12" t="s">
        <v>72</v>
      </c>
      <c r="B46" s="11">
        <f>SUM(T15,AR15,BP15,CN15)</f>
        <v>88637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</row>
    <row r="47" spans="1:92">
      <c r="A47" s="12" t="s">
        <v>70</v>
      </c>
      <c r="B47" s="14">
        <f>((B45-B46)/B46)</f>
        <v>4.4992497489761613E-2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</row>
  </sheetData>
  <mergeCells count="192">
    <mergeCell ref="B7:F7"/>
    <mergeCell ref="B8:F8"/>
    <mergeCell ref="B9:F9"/>
    <mergeCell ref="B10:F10"/>
    <mergeCell ref="B11:F11"/>
    <mergeCell ref="B12:F12"/>
    <mergeCell ref="A1:F1"/>
    <mergeCell ref="A2:F2"/>
    <mergeCell ref="A3:F3"/>
    <mergeCell ref="B4:F4"/>
    <mergeCell ref="B5:F5"/>
    <mergeCell ref="B6:F6"/>
    <mergeCell ref="G1:L1"/>
    <mergeCell ref="G2:L2"/>
    <mergeCell ref="G3:L3"/>
    <mergeCell ref="H4:L4"/>
    <mergeCell ref="H5:L5"/>
    <mergeCell ref="H11:L11"/>
    <mergeCell ref="H12:L12"/>
    <mergeCell ref="H6:L6"/>
    <mergeCell ref="H7:L7"/>
    <mergeCell ref="H8:L8"/>
    <mergeCell ref="H9:L9"/>
    <mergeCell ref="H10:L10"/>
    <mergeCell ref="T9:X9"/>
    <mergeCell ref="T10:X10"/>
    <mergeCell ref="Y1:AD1"/>
    <mergeCell ref="Y2:AD2"/>
    <mergeCell ref="Y3:AD3"/>
    <mergeCell ref="Z11:AD11"/>
    <mergeCell ref="Z12:AD12"/>
    <mergeCell ref="Z6:AD6"/>
    <mergeCell ref="Z7:AD7"/>
    <mergeCell ref="Z8:AD8"/>
    <mergeCell ref="Z9:AD9"/>
    <mergeCell ref="Z10:AD10"/>
    <mergeCell ref="M1:R1"/>
    <mergeCell ref="M2:R2"/>
    <mergeCell ref="M3:R3"/>
    <mergeCell ref="N4:R4"/>
    <mergeCell ref="N5:R5"/>
    <mergeCell ref="N11:R11"/>
    <mergeCell ref="N12:R12"/>
    <mergeCell ref="N6:R6"/>
    <mergeCell ref="N7:R7"/>
    <mergeCell ref="N8:R8"/>
    <mergeCell ref="N9:R9"/>
    <mergeCell ref="N10:R10"/>
    <mergeCell ref="AF11:AJ11"/>
    <mergeCell ref="AF12:AJ12"/>
    <mergeCell ref="AF6:AJ6"/>
    <mergeCell ref="AF7:AJ7"/>
    <mergeCell ref="AF8:AJ8"/>
    <mergeCell ref="AF9:AJ9"/>
    <mergeCell ref="AF10:AJ10"/>
    <mergeCell ref="S1:X1"/>
    <mergeCell ref="S2:X2"/>
    <mergeCell ref="S3:X3"/>
    <mergeCell ref="T4:X4"/>
    <mergeCell ref="T5:X5"/>
    <mergeCell ref="AE1:AJ1"/>
    <mergeCell ref="AE2:AJ2"/>
    <mergeCell ref="AE3:AJ3"/>
    <mergeCell ref="AF4:AJ4"/>
    <mergeCell ref="AF5:AJ5"/>
    <mergeCell ref="Z4:AD4"/>
    <mergeCell ref="Z5:AD5"/>
    <mergeCell ref="T11:X11"/>
    <mergeCell ref="T12:X12"/>
    <mergeCell ref="T6:X6"/>
    <mergeCell ref="T7:X7"/>
    <mergeCell ref="T8:X8"/>
    <mergeCell ref="AK1:AP1"/>
    <mergeCell ref="AK2:AP2"/>
    <mergeCell ref="AK3:AP3"/>
    <mergeCell ref="AL4:AP4"/>
    <mergeCell ref="AL5:AP5"/>
    <mergeCell ref="AL11:AP11"/>
    <mergeCell ref="AL12:AP12"/>
    <mergeCell ref="AL6:AP6"/>
    <mergeCell ref="AL7:AP7"/>
    <mergeCell ref="AL8:AP8"/>
    <mergeCell ref="AL9:AP9"/>
    <mergeCell ref="AL10:AP10"/>
    <mergeCell ref="AQ1:AV1"/>
    <mergeCell ref="AQ2:AV2"/>
    <mergeCell ref="AQ3:AV3"/>
    <mergeCell ref="AR4:AV4"/>
    <mergeCell ref="AR5:AV5"/>
    <mergeCell ref="AR11:AV11"/>
    <mergeCell ref="AR12:AV12"/>
    <mergeCell ref="AR6:AV6"/>
    <mergeCell ref="AR7:AV7"/>
    <mergeCell ref="AR8:AV8"/>
    <mergeCell ref="AR9:AV9"/>
    <mergeCell ref="AR10:AV10"/>
    <mergeCell ref="AW1:BB1"/>
    <mergeCell ref="AW2:BB2"/>
    <mergeCell ref="AW3:BB3"/>
    <mergeCell ref="AX4:BB4"/>
    <mergeCell ref="AX5:BB5"/>
    <mergeCell ref="AX11:BB11"/>
    <mergeCell ref="AX12:BB12"/>
    <mergeCell ref="AX6:BB6"/>
    <mergeCell ref="AX7:BB7"/>
    <mergeCell ref="AX8:BB8"/>
    <mergeCell ref="AX9:BB9"/>
    <mergeCell ref="AX10:BB10"/>
    <mergeCell ref="BC1:BH1"/>
    <mergeCell ref="BC2:BH2"/>
    <mergeCell ref="BC3:BH3"/>
    <mergeCell ref="BD4:BH4"/>
    <mergeCell ref="BD5:BH5"/>
    <mergeCell ref="BD11:BH11"/>
    <mergeCell ref="BD12:BH12"/>
    <mergeCell ref="BD6:BH6"/>
    <mergeCell ref="BD7:BH7"/>
    <mergeCell ref="BD8:BH8"/>
    <mergeCell ref="BD9:BH9"/>
    <mergeCell ref="BD10:BH10"/>
    <mergeCell ref="BI1:BN1"/>
    <mergeCell ref="BI2:BN2"/>
    <mergeCell ref="BI3:BN3"/>
    <mergeCell ref="BJ4:BN4"/>
    <mergeCell ref="BJ5:BN5"/>
    <mergeCell ref="BJ11:BN11"/>
    <mergeCell ref="BJ12:BN12"/>
    <mergeCell ref="BJ6:BN6"/>
    <mergeCell ref="BJ7:BN7"/>
    <mergeCell ref="BJ8:BN8"/>
    <mergeCell ref="BJ9:BN9"/>
    <mergeCell ref="BJ10:BN10"/>
    <mergeCell ref="BO1:BT1"/>
    <mergeCell ref="BO2:BT2"/>
    <mergeCell ref="BO3:BT3"/>
    <mergeCell ref="BP4:BT4"/>
    <mergeCell ref="BP5:BT5"/>
    <mergeCell ref="BP11:BT11"/>
    <mergeCell ref="BP12:BT12"/>
    <mergeCell ref="BP6:BT6"/>
    <mergeCell ref="BP7:BT7"/>
    <mergeCell ref="BP8:BT8"/>
    <mergeCell ref="BP9:BT9"/>
    <mergeCell ref="BP10:BT10"/>
    <mergeCell ref="BU1:BZ1"/>
    <mergeCell ref="BU2:BZ2"/>
    <mergeCell ref="BU3:BZ3"/>
    <mergeCell ref="BV4:BZ4"/>
    <mergeCell ref="BV5:BZ5"/>
    <mergeCell ref="BV11:BZ11"/>
    <mergeCell ref="BV12:BZ12"/>
    <mergeCell ref="BV6:BZ6"/>
    <mergeCell ref="BV7:BZ7"/>
    <mergeCell ref="BV8:BZ8"/>
    <mergeCell ref="BV9:BZ9"/>
    <mergeCell ref="BV10:BZ10"/>
    <mergeCell ref="CA1:CF1"/>
    <mergeCell ref="CA2:CF2"/>
    <mergeCell ref="CA3:CF3"/>
    <mergeCell ref="CB4:CF4"/>
    <mergeCell ref="CB5:CF5"/>
    <mergeCell ref="CB11:CF11"/>
    <mergeCell ref="CB12:CF12"/>
    <mergeCell ref="CB6:CF6"/>
    <mergeCell ref="CB7:CF7"/>
    <mergeCell ref="CB8:CF8"/>
    <mergeCell ref="CB9:CF9"/>
    <mergeCell ref="CB10:CF10"/>
    <mergeCell ref="CG1:CL1"/>
    <mergeCell ref="CG2:CL2"/>
    <mergeCell ref="CG3:CL3"/>
    <mergeCell ref="CH4:CL4"/>
    <mergeCell ref="CH5:CL5"/>
    <mergeCell ref="CH11:CL11"/>
    <mergeCell ref="CH12:CL12"/>
    <mergeCell ref="CH6:CL6"/>
    <mergeCell ref="CH7:CL7"/>
    <mergeCell ref="CH8:CL8"/>
    <mergeCell ref="CH9:CL9"/>
    <mergeCell ref="CH10:CL10"/>
    <mergeCell ref="CM1:CR1"/>
    <mergeCell ref="CM2:CR2"/>
    <mergeCell ref="CM3:CR3"/>
    <mergeCell ref="CN4:CR4"/>
    <mergeCell ref="CN5:CR5"/>
    <mergeCell ref="CN11:CR11"/>
    <mergeCell ref="CN12:CR12"/>
    <mergeCell ref="CN6:CR6"/>
    <mergeCell ref="CN7:CR7"/>
    <mergeCell ref="CN8:CR8"/>
    <mergeCell ref="CN9:CR9"/>
    <mergeCell ref="CN10:CR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103E-F6BC-724C-846B-A73036988B20}">
  <dimension ref="A1:D11"/>
  <sheetViews>
    <sheetView topLeftCell="A3" workbookViewId="0">
      <selection activeCell="A19" sqref="A19"/>
    </sheetView>
  </sheetViews>
  <sheetFormatPr defaultColWidth="11.42578125" defaultRowHeight="15"/>
  <sheetData>
    <row r="1" spans="1:4">
      <c r="A1" s="12" t="s">
        <v>73</v>
      </c>
      <c r="B1" s="12" t="s">
        <v>74</v>
      </c>
      <c r="C1" s="12" t="s">
        <v>75</v>
      </c>
      <c r="D1" s="12" t="s">
        <v>76</v>
      </c>
    </row>
    <row r="2" spans="1:4">
      <c r="A2" s="12" t="s">
        <v>77</v>
      </c>
      <c r="B2" s="12" t="s">
        <v>78</v>
      </c>
      <c r="C2" s="12" t="s">
        <v>79</v>
      </c>
      <c r="D2" s="12">
        <v>1049</v>
      </c>
    </row>
    <row r="3" spans="1:4">
      <c r="A3" s="12" t="s">
        <v>80</v>
      </c>
      <c r="B3" s="12" t="s">
        <v>78</v>
      </c>
      <c r="C3" s="12" t="s">
        <v>81</v>
      </c>
      <c r="D3" s="12">
        <v>682</v>
      </c>
    </row>
    <row r="4" spans="1:4">
      <c r="A4" s="12" t="s">
        <v>82</v>
      </c>
      <c r="B4" s="12" t="s">
        <v>78</v>
      </c>
      <c r="C4" s="12" t="s">
        <v>79</v>
      </c>
      <c r="D4" s="12">
        <v>539</v>
      </c>
    </row>
    <row r="5" spans="1:4">
      <c r="A5" s="12" t="s">
        <v>83</v>
      </c>
      <c r="B5" s="12" t="s">
        <v>78</v>
      </c>
      <c r="C5" s="12" t="s">
        <v>84</v>
      </c>
      <c r="D5" s="12">
        <v>375</v>
      </c>
    </row>
    <row r="6" spans="1:4">
      <c r="A6" s="12" t="s">
        <v>85</v>
      </c>
      <c r="B6" s="12" t="s">
        <v>78</v>
      </c>
      <c r="C6" s="12" t="s">
        <v>84</v>
      </c>
      <c r="D6" s="12">
        <v>325</v>
      </c>
    </row>
    <row r="7" spans="1:4">
      <c r="A7" s="12" t="s">
        <v>86</v>
      </c>
      <c r="B7" s="12" t="s">
        <v>78</v>
      </c>
      <c r="C7" s="12" t="s">
        <v>79</v>
      </c>
      <c r="D7" s="12">
        <v>302</v>
      </c>
    </row>
    <row r="8" spans="1:4">
      <c r="A8" s="12" t="s">
        <v>87</v>
      </c>
      <c r="B8" s="12" t="s">
        <v>78</v>
      </c>
      <c r="C8" s="12" t="s">
        <v>79</v>
      </c>
      <c r="D8" s="12">
        <v>262</v>
      </c>
    </row>
    <row r="9" spans="1:4">
      <c r="A9" s="12" t="s">
        <v>88</v>
      </c>
      <c r="B9" s="12" t="s">
        <v>78</v>
      </c>
      <c r="C9" s="12" t="s">
        <v>79</v>
      </c>
      <c r="D9" s="12">
        <v>233</v>
      </c>
    </row>
    <row r="10" spans="1:4">
      <c r="A10" s="12" t="s">
        <v>89</v>
      </c>
      <c r="B10" s="12" t="s">
        <v>78</v>
      </c>
      <c r="C10" s="12" t="s">
        <v>90</v>
      </c>
      <c r="D10" s="12">
        <v>232</v>
      </c>
    </row>
    <row r="11" spans="1:4">
      <c r="A11" s="12" t="s">
        <v>91</v>
      </c>
      <c r="B11" s="12" t="s">
        <v>78</v>
      </c>
      <c r="C11" s="12" t="s">
        <v>79</v>
      </c>
      <c r="D11" s="12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08729-CD0F-423B-9891-9CAB9C5710B5}">
  <dimension ref="A1:AF47"/>
  <sheetViews>
    <sheetView topLeftCell="A11" workbookViewId="0">
      <selection activeCell="B43" sqref="B43"/>
    </sheetView>
  </sheetViews>
  <sheetFormatPr defaultColWidth="8.85546875" defaultRowHeight="15"/>
  <cols>
    <col min="1" max="1" width="24.28515625" bestFit="1" customWidth="1"/>
    <col min="2" max="2" width="12.140625" customWidth="1"/>
    <col min="4" max="4" width="32.85546875" bestFit="1" customWidth="1"/>
    <col min="5" max="5" width="12.140625" bestFit="1" customWidth="1"/>
    <col min="7" max="7" width="14.7109375" bestFit="1" customWidth="1"/>
    <col min="8" max="8" width="7.85546875" bestFit="1" customWidth="1"/>
    <col min="13" max="13" width="14.7109375" bestFit="1" customWidth="1"/>
    <col min="14" max="14" width="7.85546875" bestFit="1" customWidth="1"/>
    <col min="19" max="19" width="14.7109375" bestFit="1" customWidth="1"/>
    <col min="20" max="20" width="7.140625" bestFit="1" customWidth="1"/>
  </cols>
  <sheetData>
    <row r="1" spans="1:32" ht="15.95">
      <c r="A1" s="15" t="s">
        <v>0</v>
      </c>
      <c r="B1" s="16"/>
      <c r="C1" s="16"/>
      <c r="D1" s="16"/>
      <c r="E1" s="16"/>
      <c r="F1" s="16"/>
      <c r="G1" s="15" t="s">
        <v>0</v>
      </c>
      <c r="H1" s="16"/>
      <c r="I1" s="16"/>
      <c r="J1" s="16"/>
      <c r="K1" s="16"/>
      <c r="L1" s="16"/>
      <c r="M1" s="15" t="s">
        <v>0</v>
      </c>
      <c r="N1" s="16"/>
      <c r="O1" s="16"/>
      <c r="P1" s="16"/>
      <c r="Q1" s="16"/>
      <c r="R1" s="16"/>
      <c r="S1" s="15" t="s">
        <v>0</v>
      </c>
      <c r="T1" s="16"/>
      <c r="U1" s="16"/>
      <c r="V1" s="16"/>
      <c r="W1" s="16"/>
      <c r="X1" s="16"/>
      <c r="Y1" s="13"/>
      <c r="Z1" s="13"/>
      <c r="AA1" s="13"/>
      <c r="AB1" s="13"/>
      <c r="AC1" s="13"/>
      <c r="AD1" s="13"/>
      <c r="AE1" s="13"/>
      <c r="AF1" s="13"/>
    </row>
    <row r="2" spans="1:32" ht="15.95">
      <c r="A2" s="15" t="s">
        <v>1</v>
      </c>
      <c r="B2" s="16"/>
      <c r="C2" s="16"/>
      <c r="D2" s="16"/>
      <c r="E2" s="16"/>
      <c r="F2" s="16"/>
      <c r="G2" s="15" t="s">
        <v>1</v>
      </c>
      <c r="H2" s="16"/>
      <c r="I2" s="16"/>
      <c r="J2" s="16"/>
      <c r="K2" s="16"/>
      <c r="L2" s="16"/>
      <c r="M2" s="15" t="s">
        <v>1</v>
      </c>
      <c r="N2" s="16"/>
      <c r="O2" s="16"/>
      <c r="P2" s="16"/>
      <c r="Q2" s="16"/>
      <c r="R2" s="16"/>
      <c r="S2" s="15" t="s">
        <v>1</v>
      </c>
      <c r="T2" s="16"/>
      <c r="U2" s="16"/>
      <c r="V2" s="16"/>
      <c r="W2" s="16"/>
      <c r="X2" s="16"/>
      <c r="Y2" s="13"/>
      <c r="Z2" s="13"/>
      <c r="AA2" s="13"/>
      <c r="AB2" s="13"/>
      <c r="AC2" s="13"/>
      <c r="AD2" s="13"/>
      <c r="AE2" s="13"/>
      <c r="AF2" s="13"/>
    </row>
    <row r="3" spans="1:3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3"/>
      <c r="Z3" s="13"/>
      <c r="AA3" s="13"/>
      <c r="AB3" s="13"/>
      <c r="AC3" s="13"/>
      <c r="AD3" s="13"/>
      <c r="AE3" s="13"/>
      <c r="AF3" s="13"/>
    </row>
    <row r="4" spans="1:32">
      <c r="A4" s="9" t="s">
        <v>2</v>
      </c>
      <c r="B4" s="17" t="s">
        <v>92</v>
      </c>
      <c r="C4" s="16"/>
      <c r="D4" s="16"/>
      <c r="E4" s="16"/>
      <c r="F4" s="16"/>
      <c r="G4" s="9" t="s">
        <v>2</v>
      </c>
      <c r="H4" s="17" t="s">
        <v>93</v>
      </c>
      <c r="I4" s="16"/>
      <c r="J4" s="16"/>
      <c r="K4" s="16"/>
      <c r="L4" s="16"/>
      <c r="M4" s="9" t="s">
        <v>2</v>
      </c>
      <c r="N4" s="17" t="s">
        <v>94</v>
      </c>
      <c r="O4" s="16"/>
      <c r="P4" s="16"/>
      <c r="Q4" s="16"/>
      <c r="R4" s="16"/>
      <c r="S4" s="9" t="s">
        <v>2</v>
      </c>
      <c r="T4" s="17" t="s">
        <v>95</v>
      </c>
      <c r="U4" s="16"/>
      <c r="V4" s="16"/>
      <c r="W4" s="16"/>
      <c r="X4" s="16"/>
      <c r="Y4" s="13"/>
      <c r="Z4" s="13"/>
      <c r="AA4" s="13"/>
      <c r="AB4" s="13"/>
      <c r="AC4" s="13"/>
      <c r="AD4" s="13"/>
      <c r="AE4" s="13"/>
      <c r="AF4" s="13"/>
    </row>
    <row r="5" spans="1:32">
      <c r="A5" s="9" t="s">
        <v>19</v>
      </c>
      <c r="B5" s="17" t="s">
        <v>96</v>
      </c>
      <c r="C5" s="16"/>
      <c r="D5" s="16"/>
      <c r="E5" s="16"/>
      <c r="F5" s="16"/>
      <c r="G5" s="9" t="s">
        <v>19</v>
      </c>
      <c r="H5" s="17" t="s">
        <v>97</v>
      </c>
      <c r="I5" s="16"/>
      <c r="J5" s="16"/>
      <c r="K5" s="16"/>
      <c r="L5" s="16"/>
      <c r="M5" s="9" t="s">
        <v>19</v>
      </c>
      <c r="N5" s="17" t="s">
        <v>98</v>
      </c>
      <c r="O5" s="16"/>
      <c r="P5" s="16"/>
      <c r="Q5" s="16"/>
      <c r="R5" s="16"/>
      <c r="S5" s="9" t="s">
        <v>19</v>
      </c>
      <c r="T5" s="17" t="s">
        <v>99</v>
      </c>
      <c r="U5" s="16"/>
      <c r="V5" s="16"/>
      <c r="W5" s="16"/>
      <c r="X5" s="16"/>
      <c r="Y5" s="13"/>
      <c r="Z5" s="13"/>
      <c r="AA5" s="13"/>
      <c r="AB5" s="13"/>
      <c r="AC5" s="13"/>
      <c r="AD5" s="13"/>
      <c r="AE5" s="13"/>
      <c r="AF5" s="13"/>
    </row>
    <row r="6" spans="1:32">
      <c r="A6" s="9" t="s">
        <v>36</v>
      </c>
      <c r="B6" s="17" t="s">
        <v>100</v>
      </c>
      <c r="C6" s="16"/>
      <c r="D6" s="16"/>
      <c r="E6" s="16"/>
      <c r="F6" s="16"/>
      <c r="G6" s="9" t="s">
        <v>36</v>
      </c>
      <c r="H6" s="17" t="s">
        <v>100</v>
      </c>
      <c r="I6" s="16"/>
      <c r="J6" s="16"/>
      <c r="K6" s="16"/>
      <c r="L6" s="16"/>
      <c r="M6" s="9" t="s">
        <v>36</v>
      </c>
      <c r="N6" s="17" t="s">
        <v>100</v>
      </c>
      <c r="O6" s="16"/>
      <c r="P6" s="16"/>
      <c r="Q6" s="16"/>
      <c r="R6" s="16"/>
      <c r="S6" s="9" t="s">
        <v>36</v>
      </c>
      <c r="T6" s="17" t="s">
        <v>100</v>
      </c>
      <c r="U6" s="16"/>
      <c r="V6" s="16"/>
      <c r="W6" s="16"/>
      <c r="X6" s="16"/>
      <c r="Y6" s="13"/>
      <c r="Z6" s="13"/>
      <c r="AA6" s="13"/>
      <c r="AB6" s="13"/>
      <c r="AC6" s="13"/>
      <c r="AD6" s="13"/>
      <c r="AE6" s="13"/>
      <c r="AF6" s="13"/>
    </row>
    <row r="7" spans="1:32">
      <c r="A7" s="9" t="s">
        <v>38</v>
      </c>
      <c r="B7" s="17" t="s">
        <v>101</v>
      </c>
      <c r="C7" s="16"/>
      <c r="D7" s="16"/>
      <c r="E7" s="16"/>
      <c r="F7" s="16"/>
      <c r="G7" s="9" t="s">
        <v>38</v>
      </c>
      <c r="H7" s="17" t="s">
        <v>101</v>
      </c>
      <c r="I7" s="16"/>
      <c r="J7" s="16"/>
      <c r="K7" s="16"/>
      <c r="L7" s="16"/>
      <c r="M7" s="9" t="s">
        <v>38</v>
      </c>
      <c r="N7" s="17" t="s">
        <v>101</v>
      </c>
      <c r="O7" s="16"/>
      <c r="P7" s="16"/>
      <c r="Q7" s="16"/>
      <c r="R7" s="16"/>
      <c r="S7" s="9" t="s">
        <v>38</v>
      </c>
      <c r="T7" s="17" t="s">
        <v>101</v>
      </c>
      <c r="U7" s="16"/>
      <c r="V7" s="16"/>
      <c r="W7" s="16"/>
      <c r="X7" s="16"/>
      <c r="Y7" s="13"/>
      <c r="Z7" s="13"/>
      <c r="AA7" s="13"/>
      <c r="AB7" s="13"/>
      <c r="AC7" s="13"/>
      <c r="AD7" s="13"/>
      <c r="AE7" s="13"/>
      <c r="AF7" s="13"/>
    </row>
    <row r="8" spans="1:32">
      <c r="A8" s="9" t="s">
        <v>43</v>
      </c>
      <c r="B8" s="17" t="s">
        <v>44</v>
      </c>
      <c r="C8" s="16"/>
      <c r="D8" s="16"/>
      <c r="E8" s="16"/>
      <c r="F8" s="16"/>
      <c r="G8" s="9" t="s">
        <v>43</v>
      </c>
      <c r="H8" s="17" t="s">
        <v>45</v>
      </c>
      <c r="I8" s="16"/>
      <c r="J8" s="16"/>
      <c r="K8" s="16"/>
      <c r="L8" s="16"/>
      <c r="M8" s="9" t="s">
        <v>43</v>
      </c>
      <c r="N8" s="17" t="s">
        <v>46</v>
      </c>
      <c r="O8" s="16"/>
      <c r="P8" s="16"/>
      <c r="Q8" s="16"/>
      <c r="R8" s="16"/>
      <c r="S8" s="9" t="s">
        <v>43</v>
      </c>
      <c r="T8" s="17" t="s">
        <v>47</v>
      </c>
      <c r="U8" s="16"/>
      <c r="V8" s="16"/>
      <c r="W8" s="16"/>
      <c r="X8" s="16"/>
      <c r="Y8" s="13"/>
      <c r="Z8" s="13"/>
      <c r="AA8" s="13"/>
      <c r="AB8" s="13"/>
      <c r="AC8" s="13"/>
      <c r="AD8" s="13"/>
      <c r="AE8" s="13"/>
      <c r="AF8" s="13"/>
    </row>
    <row r="9" spans="1:32">
      <c r="A9" s="9" t="s">
        <v>48</v>
      </c>
      <c r="B9" s="17" t="s">
        <v>49</v>
      </c>
      <c r="C9" s="16"/>
      <c r="D9" s="16"/>
      <c r="E9" s="16"/>
      <c r="F9" s="16"/>
      <c r="G9" s="9" t="s">
        <v>48</v>
      </c>
      <c r="H9" s="17" t="s">
        <v>49</v>
      </c>
      <c r="I9" s="16"/>
      <c r="J9" s="16"/>
      <c r="K9" s="16"/>
      <c r="L9" s="16"/>
      <c r="M9" s="9" t="s">
        <v>48</v>
      </c>
      <c r="N9" s="17" t="s">
        <v>49</v>
      </c>
      <c r="O9" s="16"/>
      <c r="P9" s="16"/>
      <c r="Q9" s="16"/>
      <c r="R9" s="16"/>
      <c r="S9" s="9" t="s">
        <v>48</v>
      </c>
      <c r="T9" s="17" t="s">
        <v>49</v>
      </c>
      <c r="U9" s="16"/>
      <c r="V9" s="16"/>
      <c r="W9" s="16"/>
      <c r="X9" s="16"/>
      <c r="Y9" s="13"/>
      <c r="Z9" s="13"/>
      <c r="AA9" s="13"/>
      <c r="AB9" s="13"/>
      <c r="AC9" s="13"/>
      <c r="AD9" s="13"/>
      <c r="AE9" s="13"/>
      <c r="AF9" s="13"/>
    </row>
    <row r="10" spans="1:32">
      <c r="A10" s="9" t="s">
        <v>50</v>
      </c>
      <c r="B10" s="17" t="s">
        <v>51</v>
      </c>
      <c r="C10" s="16"/>
      <c r="D10" s="16"/>
      <c r="E10" s="16"/>
      <c r="F10" s="16"/>
      <c r="G10" s="9" t="s">
        <v>50</v>
      </c>
      <c r="H10" s="17" t="s">
        <v>51</v>
      </c>
      <c r="I10" s="16"/>
      <c r="J10" s="16"/>
      <c r="K10" s="16"/>
      <c r="L10" s="16"/>
      <c r="M10" s="9" t="s">
        <v>50</v>
      </c>
      <c r="N10" s="17" t="s">
        <v>51</v>
      </c>
      <c r="O10" s="16"/>
      <c r="P10" s="16"/>
      <c r="Q10" s="16"/>
      <c r="R10" s="16"/>
      <c r="S10" s="9" t="s">
        <v>50</v>
      </c>
      <c r="T10" s="17" t="s">
        <v>51</v>
      </c>
      <c r="U10" s="16"/>
      <c r="V10" s="16"/>
      <c r="W10" s="16"/>
      <c r="X10" s="16"/>
      <c r="Y10" s="13"/>
      <c r="Z10" s="13"/>
      <c r="AA10" s="13"/>
      <c r="AB10" s="13"/>
      <c r="AC10" s="13"/>
      <c r="AD10" s="13"/>
      <c r="AE10" s="13"/>
      <c r="AF10" s="13"/>
    </row>
    <row r="11" spans="1:32">
      <c r="A11" s="9" t="s">
        <v>52</v>
      </c>
      <c r="B11" s="17" t="s">
        <v>53</v>
      </c>
      <c r="C11" s="16"/>
      <c r="D11" s="16"/>
      <c r="E11" s="16"/>
      <c r="F11" s="16"/>
      <c r="G11" s="9" t="s">
        <v>52</v>
      </c>
      <c r="H11" s="17" t="s">
        <v>53</v>
      </c>
      <c r="I11" s="16"/>
      <c r="J11" s="16"/>
      <c r="K11" s="16"/>
      <c r="L11" s="16"/>
      <c r="M11" s="9" t="s">
        <v>52</v>
      </c>
      <c r="N11" s="17" t="s">
        <v>53</v>
      </c>
      <c r="O11" s="16"/>
      <c r="P11" s="16"/>
      <c r="Q11" s="16"/>
      <c r="R11" s="16"/>
      <c r="S11" s="9" t="s">
        <v>52</v>
      </c>
      <c r="T11" s="17" t="s">
        <v>53</v>
      </c>
      <c r="U11" s="16"/>
      <c r="V11" s="16"/>
      <c r="W11" s="16"/>
      <c r="X11" s="16"/>
      <c r="Y11" s="13"/>
      <c r="Z11" s="13"/>
      <c r="AA11" s="13"/>
      <c r="AB11" s="13"/>
      <c r="AC11" s="13"/>
      <c r="AD11" s="13"/>
      <c r="AE11" s="13"/>
      <c r="AF11" s="13"/>
    </row>
    <row r="12" spans="1:32">
      <c r="A12" s="9" t="s">
        <v>54</v>
      </c>
      <c r="B12" s="18" t="s">
        <v>55</v>
      </c>
      <c r="C12" s="16"/>
      <c r="D12" s="16"/>
      <c r="E12" s="16"/>
      <c r="F12" s="16"/>
      <c r="G12" s="9" t="s">
        <v>54</v>
      </c>
      <c r="H12" s="18" t="s">
        <v>55</v>
      </c>
      <c r="I12" s="16"/>
      <c r="J12" s="16"/>
      <c r="K12" s="16"/>
      <c r="L12" s="16"/>
      <c r="M12" s="9" t="s">
        <v>54</v>
      </c>
      <c r="N12" s="18" t="s">
        <v>55</v>
      </c>
      <c r="O12" s="16"/>
      <c r="P12" s="16"/>
      <c r="Q12" s="16"/>
      <c r="R12" s="16"/>
      <c r="S12" s="9" t="s">
        <v>54</v>
      </c>
      <c r="T12" s="18" t="s">
        <v>55</v>
      </c>
      <c r="U12" s="16"/>
      <c r="V12" s="16"/>
      <c r="W12" s="16"/>
      <c r="X12" s="16"/>
      <c r="Y12" s="13"/>
      <c r="Z12" s="13"/>
      <c r="AA12" s="13"/>
      <c r="AB12" s="13"/>
      <c r="AC12" s="13"/>
      <c r="AD12" s="13"/>
      <c r="AE12" s="13"/>
      <c r="AF12" s="13"/>
    </row>
    <row r="14" spans="1:32" ht="15.95" thickBot="1">
      <c r="A14" s="6" t="s">
        <v>56</v>
      </c>
      <c r="B14" s="6" t="s">
        <v>57</v>
      </c>
      <c r="C14" s="12"/>
      <c r="D14" s="12"/>
      <c r="E14" s="12"/>
      <c r="F14" s="12"/>
      <c r="G14" s="6" t="s">
        <v>56</v>
      </c>
      <c r="H14" s="6" t="s">
        <v>57</v>
      </c>
      <c r="I14" s="12"/>
      <c r="J14" s="12"/>
      <c r="K14" s="12"/>
      <c r="L14" s="12"/>
      <c r="M14" s="6" t="s">
        <v>56</v>
      </c>
      <c r="N14" s="6" t="s">
        <v>57</v>
      </c>
      <c r="O14" s="12"/>
      <c r="P14" s="12"/>
      <c r="Q14" s="12"/>
      <c r="R14" s="12"/>
      <c r="S14" s="6" t="s">
        <v>56</v>
      </c>
      <c r="T14" s="6" t="s">
        <v>57</v>
      </c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ht="15.95" thickTop="1">
      <c r="A15" s="7">
        <v>2001</v>
      </c>
      <c r="B15" s="8">
        <v>56622</v>
      </c>
      <c r="C15" s="12"/>
      <c r="D15" s="12"/>
      <c r="E15" s="12"/>
      <c r="F15" s="12"/>
      <c r="G15" s="7">
        <v>2001</v>
      </c>
      <c r="H15" s="8">
        <v>10592</v>
      </c>
      <c r="I15" s="12"/>
      <c r="J15" s="12"/>
      <c r="K15" s="12"/>
      <c r="L15" s="12"/>
      <c r="M15" s="7">
        <v>2001</v>
      </c>
      <c r="N15" s="8">
        <v>6856</v>
      </c>
      <c r="O15" s="12"/>
      <c r="P15" s="12"/>
      <c r="Q15" s="12"/>
      <c r="R15" s="12"/>
      <c r="S15" s="7">
        <v>2001</v>
      </c>
      <c r="T15" s="8">
        <v>46030</v>
      </c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>
      <c r="A16" s="7">
        <v>2002</v>
      </c>
      <c r="B16" s="8">
        <v>56857</v>
      </c>
      <c r="C16" s="12"/>
      <c r="D16" s="12"/>
      <c r="E16" s="12"/>
      <c r="F16" s="12"/>
      <c r="G16" s="7">
        <v>2002</v>
      </c>
      <c r="H16" s="8">
        <v>9702</v>
      </c>
      <c r="I16" s="12"/>
      <c r="J16" s="12"/>
      <c r="K16" s="12"/>
      <c r="L16" s="12"/>
      <c r="M16" s="7">
        <v>2002</v>
      </c>
      <c r="N16" s="8">
        <v>6017</v>
      </c>
      <c r="O16" s="12"/>
      <c r="P16" s="12"/>
      <c r="Q16" s="12"/>
      <c r="R16" s="12"/>
      <c r="S16" s="7">
        <v>2002</v>
      </c>
      <c r="T16" s="8">
        <v>47155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20">
      <c r="A17" s="7">
        <v>2003</v>
      </c>
      <c r="B17" s="8">
        <v>55990</v>
      </c>
      <c r="C17" s="12"/>
      <c r="D17" s="12"/>
      <c r="E17" s="12"/>
      <c r="F17" s="12"/>
      <c r="G17" s="7">
        <v>2003</v>
      </c>
      <c r="H17" s="8">
        <v>8812</v>
      </c>
      <c r="I17" s="12"/>
      <c r="J17" s="12"/>
      <c r="K17" s="12"/>
      <c r="L17" s="12"/>
      <c r="M17" s="7">
        <v>2003</v>
      </c>
      <c r="N17" s="8">
        <v>4926</v>
      </c>
      <c r="O17" s="12"/>
      <c r="P17" s="12"/>
      <c r="Q17" s="12"/>
      <c r="R17" s="12"/>
      <c r="S17" s="7">
        <v>2003</v>
      </c>
      <c r="T17" s="8">
        <v>47179</v>
      </c>
    </row>
    <row r="18" spans="1:20">
      <c r="A18" s="7">
        <v>2004</v>
      </c>
      <c r="B18" s="8">
        <v>56806</v>
      </c>
      <c r="C18" s="12"/>
      <c r="D18" s="12"/>
      <c r="E18" s="12"/>
      <c r="F18" s="12"/>
      <c r="G18" s="7">
        <v>2004</v>
      </c>
      <c r="H18" s="8">
        <v>8540</v>
      </c>
      <c r="I18" s="12"/>
      <c r="J18" s="12"/>
      <c r="K18" s="12"/>
      <c r="L18" s="12"/>
      <c r="M18" s="7">
        <v>2004</v>
      </c>
      <c r="N18" s="8">
        <v>4723</v>
      </c>
      <c r="O18" s="12"/>
      <c r="P18" s="12"/>
      <c r="Q18" s="12"/>
      <c r="R18" s="12"/>
      <c r="S18" s="7">
        <v>2004</v>
      </c>
      <c r="T18" s="8">
        <v>48266</v>
      </c>
    </row>
    <row r="19" spans="1:20">
      <c r="A19" s="7">
        <v>2005</v>
      </c>
      <c r="B19" s="8">
        <v>57538</v>
      </c>
      <c r="C19" s="12"/>
      <c r="D19" s="12"/>
      <c r="E19" s="12"/>
      <c r="F19" s="12"/>
      <c r="G19" s="7">
        <v>2005</v>
      </c>
      <c r="H19" s="8">
        <v>8735</v>
      </c>
      <c r="I19" s="12"/>
      <c r="J19" s="12"/>
      <c r="K19" s="12"/>
      <c r="L19" s="12"/>
      <c r="M19" s="7">
        <v>2005</v>
      </c>
      <c r="N19" s="8">
        <v>4792</v>
      </c>
      <c r="O19" s="12"/>
      <c r="P19" s="12"/>
      <c r="Q19" s="12"/>
      <c r="R19" s="12"/>
      <c r="S19" s="7">
        <v>2005</v>
      </c>
      <c r="T19" s="8">
        <v>48803</v>
      </c>
    </row>
    <row r="20" spans="1:20">
      <c r="A20" s="7">
        <v>2006</v>
      </c>
      <c r="B20" s="8">
        <v>57768</v>
      </c>
      <c r="C20" s="12"/>
      <c r="D20" s="12"/>
      <c r="E20" s="12"/>
      <c r="F20" s="12"/>
      <c r="G20" s="7">
        <v>2006</v>
      </c>
      <c r="H20" s="8">
        <v>8649</v>
      </c>
      <c r="I20" s="12"/>
      <c r="J20" s="12"/>
      <c r="K20" s="12"/>
      <c r="L20" s="12"/>
      <c r="M20" s="7">
        <v>2006</v>
      </c>
      <c r="N20" s="8">
        <v>4546</v>
      </c>
      <c r="O20" s="12"/>
      <c r="P20" s="12"/>
      <c r="Q20" s="12"/>
      <c r="R20" s="12"/>
      <c r="S20" s="7">
        <v>2006</v>
      </c>
      <c r="T20" s="8">
        <v>49119</v>
      </c>
    </row>
    <row r="21" spans="1:20">
      <c r="A21" s="7">
        <v>2007</v>
      </c>
      <c r="B21" s="8">
        <v>58038</v>
      </c>
      <c r="C21" s="12"/>
      <c r="D21" s="12"/>
      <c r="E21" s="12"/>
      <c r="F21" s="12"/>
      <c r="G21" s="7">
        <v>2007</v>
      </c>
      <c r="H21" s="8">
        <v>8423</v>
      </c>
      <c r="I21" s="12"/>
      <c r="J21" s="12"/>
      <c r="K21" s="12"/>
      <c r="L21" s="12"/>
      <c r="M21" s="7">
        <v>2007</v>
      </c>
      <c r="N21" s="8">
        <v>4393</v>
      </c>
      <c r="O21" s="12"/>
      <c r="P21" s="12"/>
      <c r="Q21" s="12"/>
      <c r="R21" s="12"/>
      <c r="S21" s="7">
        <v>2007</v>
      </c>
      <c r="T21" s="8">
        <v>49615</v>
      </c>
    </row>
    <row r="22" spans="1:20">
      <c r="A22" s="7">
        <v>2008</v>
      </c>
      <c r="B22" s="8">
        <v>58109</v>
      </c>
      <c r="C22" s="12"/>
      <c r="D22" s="12"/>
      <c r="E22" s="12"/>
      <c r="F22" s="12"/>
      <c r="G22" s="7">
        <v>2008</v>
      </c>
      <c r="H22" s="8">
        <v>8499</v>
      </c>
      <c r="I22" s="12"/>
      <c r="J22" s="12"/>
      <c r="K22" s="12"/>
      <c r="L22" s="12"/>
      <c r="M22" s="7">
        <v>2008</v>
      </c>
      <c r="N22" s="8">
        <v>4588</v>
      </c>
      <c r="O22" s="12"/>
      <c r="P22" s="12"/>
      <c r="Q22" s="12"/>
      <c r="R22" s="12"/>
      <c r="S22" s="7">
        <v>2008</v>
      </c>
      <c r="T22" s="8">
        <v>49611</v>
      </c>
    </row>
    <row r="23" spans="1:20">
      <c r="A23" s="7">
        <v>2009</v>
      </c>
      <c r="B23" s="8">
        <v>56324</v>
      </c>
      <c r="C23" s="12"/>
      <c r="D23" s="12"/>
      <c r="E23" s="12"/>
      <c r="F23" s="12"/>
      <c r="G23" s="7">
        <v>2009</v>
      </c>
      <c r="H23" s="8">
        <v>7736</v>
      </c>
      <c r="I23" s="12"/>
      <c r="J23" s="12"/>
      <c r="K23" s="12"/>
      <c r="L23" s="12"/>
      <c r="M23" s="7">
        <v>2009</v>
      </c>
      <c r="N23" s="8">
        <v>4426</v>
      </c>
      <c r="O23" s="12"/>
      <c r="P23" s="12"/>
      <c r="Q23" s="12"/>
      <c r="R23" s="12"/>
      <c r="S23" s="7">
        <v>2009</v>
      </c>
      <c r="T23" s="8">
        <v>48588</v>
      </c>
    </row>
    <row r="24" spans="1:20">
      <c r="A24" s="7">
        <v>2010</v>
      </c>
      <c r="B24" s="8">
        <v>55029</v>
      </c>
      <c r="C24" s="12"/>
      <c r="D24" s="12"/>
      <c r="E24" s="12"/>
      <c r="F24" s="12"/>
      <c r="G24" s="7">
        <v>2010</v>
      </c>
      <c r="H24" s="8">
        <v>7173</v>
      </c>
      <c r="I24" s="12"/>
      <c r="J24" s="12"/>
      <c r="K24" s="12"/>
      <c r="L24" s="12"/>
      <c r="M24" s="7">
        <v>2010</v>
      </c>
      <c r="N24" s="8">
        <v>3922</v>
      </c>
      <c r="O24" s="12"/>
      <c r="P24" s="12"/>
      <c r="Q24" s="12"/>
      <c r="R24" s="12"/>
      <c r="S24" s="7">
        <v>2010</v>
      </c>
      <c r="T24" s="8">
        <v>47855</v>
      </c>
    </row>
    <row r="25" spans="1:20">
      <c r="A25" s="7">
        <v>2011</v>
      </c>
      <c r="B25" s="8">
        <v>55270</v>
      </c>
      <c r="C25" s="12"/>
      <c r="D25" s="12"/>
      <c r="E25" s="12"/>
      <c r="F25" s="12"/>
      <c r="G25" s="7">
        <v>2011</v>
      </c>
      <c r="H25" s="8">
        <v>6942</v>
      </c>
      <c r="I25" s="12"/>
      <c r="J25" s="12"/>
      <c r="K25" s="12"/>
      <c r="L25" s="12"/>
      <c r="M25" s="7">
        <v>2011</v>
      </c>
      <c r="N25" s="8">
        <v>3620</v>
      </c>
      <c r="O25" s="12"/>
      <c r="P25" s="12"/>
      <c r="Q25" s="12"/>
      <c r="R25" s="12"/>
      <c r="S25" s="7">
        <v>2011</v>
      </c>
      <c r="T25" s="8">
        <v>48328</v>
      </c>
    </row>
    <row r="26" spans="1:20">
      <c r="A26" s="7">
        <v>2012</v>
      </c>
      <c r="B26" s="8">
        <v>55992</v>
      </c>
      <c r="C26" s="12"/>
      <c r="D26" s="12"/>
      <c r="E26" s="12"/>
      <c r="F26" s="12"/>
      <c r="G26" s="7">
        <v>2012</v>
      </c>
      <c r="H26" s="8">
        <v>7015</v>
      </c>
      <c r="I26" s="12"/>
      <c r="J26" s="12"/>
      <c r="K26" s="12"/>
      <c r="L26" s="12"/>
      <c r="M26" s="7">
        <v>2012</v>
      </c>
      <c r="N26" s="8">
        <v>3642</v>
      </c>
      <c r="O26" s="12"/>
      <c r="P26" s="12"/>
      <c r="Q26" s="12"/>
      <c r="R26" s="12"/>
      <c r="S26" s="7">
        <v>2012</v>
      </c>
      <c r="T26" s="8">
        <v>48977</v>
      </c>
    </row>
    <row r="27" spans="1:20">
      <c r="A27" s="7">
        <v>2013</v>
      </c>
      <c r="B27" s="8">
        <v>56465</v>
      </c>
      <c r="C27" s="12"/>
      <c r="D27" s="12"/>
      <c r="E27" s="12"/>
      <c r="F27" s="12"/>
      <c r="G27" s="7">
        <v>2013</v>
      </c>
      <c r="H27" s="8">
        <v>6913</v>
      </c>
      <c r="I27" s="12"/>
      <c r="J27" s="12"/>
      <c r="K27" s="12"/>
      <c r="L27" s="12"/>
      <c r="M27" s="7">
        <v>2013</v>
      </c>
      <c r="N27" s="8">
        <v>3497</v>
      </c>
      <c r="O27" s="12"/>
      <c r="P27" s="12"/>
      <c r="Q27" s="12"/>
      <c r="R27" s="12"/>
      <c r="S27" s="7">
        <v>2013</v>
      </c>
      <c r="T27" s="8">
        <v>49552</v>
      </c>
    </row>
    <row r="28" spans="1:20">
      <c r="A28" s="7">
        <v>2014</v>
      </c>
      <c r="B28" s="8">
        <v>56554</v>
      </c>
      <c r="C28" s="12"/>
      <c r="D28" s="12"/>
      <c r="E28" s="12"/>
      <c r="F28" s="12"/>
      <c r="G28" s="7">
        <v>2014</v>
      </c>
      <c r="H28" s="8">
        <v>6550</v>
      </c>
      <c r="I28" s="12"/>
      <c r="J28" s="12"/>
      <c r="K28" s="12"/>
      <c r="L28" s="12"/>
      <c r="M28" s="7">
        <v>2014</v>
      </c>
      <c r="N28" s="8">
        <v>2974</v>
      </c>
      <c r="O28" s="12"/>
      <c r="P28" s="12"/>
      <c r="Q28" s="12"/>
      <c r="R28" s="12"/>
      <c r="S28" s="7">
        <v>2014</v>
      </c>
      <c r="T28" s="8">
        <v>50005</v>
      </c>
    </row>
    <row r="29" spans="1:20">
      <c r="A29" s="7">
        <v>2015</v>
      </c>
      <c r="B29" s="8">
        <v>57027</v>
      </c>
      <c r="C29" s="12"/>
      <c r="D29" s="12"/>
      <c r="E29" s="12"/>
      <c r="F29" s="12"/>
      <c r="G29" s="7">
        <v>2015</v>
      </c>
      <c r="H29" s="8">
        <v>6711</v>
      </c>
      <c r="I29" s="12"/>
      <c r="J29" s="12"/>
      <c r="K29" s="12"/>
      <c r="L29" s="12"/>
      <c r="M29" s="7">
        <v>2015</v>
      </c>
      <c r="N29" s="8">
        <v>2891</v>
      </c>
      <c r="O29" s="12"/>
      <c r="P29" s="12"/>
      <c r="Q29" s="12"/>
      <c r="R29" s="12"/>
      <c r="S29" s="7">
        <v>2015</v>
      </c>
      <c r="T29" s="8">
        <v>50316</v>
      </c>
    </row>
    <row r="30" spans="1:20">
      <c r="A30" s="7">
        <v>2016</v>
      </c>
      <c r="B30" s="8">
        <v>57205</v>
      </c>
      <c r="C30" s="12"/>
      <c r="D30" s="12"/>
      <c r="E30" s="12"/>
      <c r="F30" s="12"/>
      <c r="G30" s="7">
        <v>2016</v>
      </c>
      <c r="H30" s="8">
        <v>6395</v>
      </c>
      <c r="I30" s="12"/>
      <c r="J30" s="12"/>
      <c r="K30" s="12"/>
      <c r="L30" s="12"/>
      <c r="M30" s="7">
        <v>2016</v>
      </c>
      <c r="N30" s="8">
        <v>2600</v>
      </c>
      <c r="O30" s="12"/>
      <c r="P30" s="12"/>
      <c r="Q30" s="12"/>
      <c r="R30" s="12"/>
      <c r="S30" s="7">
        <v>2016</v>
      </c>
      <c r="T30" s="8">
        <v>50810</v>
      </c>
    </row>
    <row r="31" spans="1:20">
      <c r="A31" s="7">
        <v>2017</v>
      </c>
      <c r="B31" s="8">
        <v>57077</v>
      </c>
      <c r="C31" s="12"/>
      <c r="D31" s="12"/>
      <c r="E31" s="12"/>
      <c r="F31" s="12"/>
      <c r="G31" s="7">
        <v>2017</v>
      </c>
      <c r="H31" s="8">
        <v>6452</v>
      </c>
      <c r="I31" s="12"/>
      <c r="J31" s="12"/>
      <c r="K31" s="12"/>
      <c r="L31" s="12"/>
      <c r="M31" s="7">
        <v>2017</v>
      </c>
      <c r="N31" s="8">
        <v>2583</v>
      </c>
      <c r="O31" s="12"/>
      <c r="P31" s="12"/>
      <c r="Q31" s="12"/>
      <c r="R31" s="12"/>
      <c r="S31" s="7">
        <v>2017</v>
      </c>
      <c r="T31" s="8">
        <v>50625</v>
      </c>
    </row>
    <row r="32" spans="1:20">
      <c r="A32" s="7">
        <v>2018</v>
      </c>
      <c r="B32" s="8">
        <v>57514</v>
      </c>
      <c r="C32" s="12"/>
      <c r="D32" s="12"/>
      <c r="E32" s="12"/>
      <c r="F32" s="12"/>
      <c r="G32" s="7">
        <v>2018</v>
      </c>
      <c r="H32" s="8">
        <v>6833</v>
      </c>
      <c r="I32" s="12"/>
      <c r="J32" s="12"/>
      <c r="K32" s="12"/>
      <c r="L32" s="12"/>
      <c r="M32" s="7">
        <v>2018</v>
      </c>
      <c r="N32" s="8">
        <v>2713</v>
      </c>
      <c r="O32" s="12"/>
      <c r="P32" s="12"/>
      <c r="Q32" s="12"/>
      <c r="R32" s="12"/>
      <c r="S32" s="7">
        <v>2018</v>
      </c>
      <c r="T32" s="8">
        <v>50681</v>
      </c>
    </row>
    <row r="33" spans="1:20">
      <c r="A33" s="5" t="s">
        <v>59</v>
      </c>
      <c r="B33" s="10">
        <f>(B32/B15) ^ (1/17) - 1</f>
        <v>9.1988131158338149E-4</v>
      </c>
      <c r="C33" s="12"/>
      <c r="D33" s="12"/>
      <c r="E33" s="12"/>
      <c r="F33" s="12"/>
      <c r="G33" s="5" t="s">
        <v>59</v>
      </c>
      <c r="H33" s="10">
        <f>(H32/H15) ^ (1/17) - 1</f>
        <v>-2.5454843077750366E-2</v>
      </c>
      <c r="I33" s="12"/>
      <c r="J33" s="12"/>
      <c r="K33" s="12"/>
      <c r="L33" s="12"/>
      <c r="M33" s="5" t="s">
        <v>59</v>
      </c>
      <c r="N33" s="10">
        <f>(N32/N15) ^ (1/17) - 1</f>
        <v>-5.3073194092670861E-2</v>
      </c>
      <c r="O33" s="12"/>
      <c r="P33" s="12"/>
      <c r="Q33" s="12"/>
      <c r="R33" s="12"/>
      <c r="S33" s="5" t="s">
        <v>59</v>
      </c>
      <c r="T33" s="10">
        <f>(T32/T15) ^ (1/17) - 1</f>
        <v>5.6782800202863637E-3</v>
      </c>
    </row>
    <row r="34" spans="1:20">
      <c r="A34" s="5" t="s">
        <v>61</v>
      </c>
      <c r="B34" s="10">
        <f>(B32-B15)/B15</f>
        <v>1.575359400939564E-2</v>
      </c>
      <c r="C34" s="12"/>
      <c r="D34" s="12"/>
      <c r="E34" s="12"/>
      <c r="F34" s="12"/>
      <c r="G34" s="5" t="s">
        <v>61</v>
      </c>
      <c r="H34" s="10">
        <f>(H32-H15)/H15</f>
        <v>-0.35489048338368578</v>
      </c>
      <c r="I34" s="12"/>
      <c r="J34" s="12"/>
      <c r="K34" s="12"/>
      <c r="L34" s="12"/>
      <c r="M34" s="5" t="s">
        <v>61</v>
      </c>
      <c r="N34" s="10">
        <f>(N32-N15)/N15</f>
        <v>-0.60428821470245042</v>
      </c>
      <c r="O34" s="12"/>
      <c r="P34" s="12"/>
      <c r="Q34" s="12"/>
      <c r="R34" s="12"/>
      <c r="S34" s="5" t="s">
        <v>61</v>
      </c>
      <c r="T34" s="10">
        <f>(T32-T15)/T15</f>
        <v>0.1010427981751032</v>
      </c>
    </row>
    <row r="37" spans="1:20">
      <c r="A37" s="12" t="s">
        <v>62</v>
      </c>
      <c r="B37" s="11">
        <f>B32</f>
        <v>57514</v>
      </c>
      <c r="C37" s="12"/>
      <c r="D37" s="12" t="s">
        <v>63</v>
      </c>
      <c r="E37" s="14">
        <f>(B42/B38)</f>
        <v>0.12108367772244004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>
      <c r="A38" s="12" t="s">
        <v>64</v>
      </c>
      <c r="B38" s="11">
        <f>B15</f>
        <v>56622</v>
      </c>
      <c r="C38" s="12"/>
      <c r="D38" s="12" t="s">
        <v>65</v>
      </c>
      <c r="E38" s="14">
        <f>(B41/B37)</f>
        <v>4.7171123552526339E-2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>
      <c r="A39" s="12" t="s">
        <v>61</v>
      </c>
      <c r="B39" s="14">
        <f>((B37-B38)/B38)</f>
        <v>1.575359400939564E-2</v>
      </c>
      <c r="C39" s="12"/>
      <c r="D39" s="12"/>
      <c r="E39" s="14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>
      <c r="A40" s="12"/>
      <c r="B40" s="12"/>
      <c r="C40" s="12"/>
      <c r="D40" s="12"/>
      <c r="E40" s="14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>
      <c r="A41" s="12" t="s">
        <v>102</v>
      </c>
      <c r="B41" s="11">
        <f>N32</f>
        <v>2713</v>
      </c>
      <c r="C41" s="12"/>
      <c r="D41" s="12" t="s">
        <v>67</v>
      </c>
      <c r="E41" s="14">
        <f>(B46/B38)</f>
        <v>0.81293490162834237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>
      <c r="A42" s="12" t="s">
        <v>68</v>
      </c>
      <c r="B42" s="11">
        <f>N15</f>
        <v>6856</v>
      </c>
      <c r="C42" s="12"/>
      <c r="D42" s="12" t="s">
        <v>69</v>
      </c>
      <c r="E42" s="14">
        <f>(B45/B37)</f>
        <v>0.88119414403449592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>
      <c r="A43" s="12" t="s">
        <v>70</v>
      </c>
      <c r="B43" s="14">
        <f>((B41-B42)/B42)</f>
        <v>-0.60428821470245042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>
      <c r="A45" s="12" t="s">
        <v>71</v>
      </c>
      <c r="B45" s="11">
        <f>SUM(T32,AR32,BP32,CN32)</f>
        <v>50681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>
      <c r="A46" s="12" t="s">
        <v>72</v>
      </c>
      <c r="B46" s="11">
        <f>SUM(T15,AR15,BP15,CN15)</f>
        <v>46030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>
      <c r="A47" s="12" t="s">
        <v>70</v>
      </c>
      <c r="B47" s="14">
        <f>((B45-B46)/B46)</f>
        <v>0.1010427981751032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</sheetData>
  <mergeCells count="48">
    <mergeCell ref="B11:F11"/>
    <mergeCell ref="B12:F12"/>
    <mergeCell ref="B6:F6"/>
    <mergeCell ref="B7:F7"/>
    <mergeCell ref="B8:F8"/>
    <mergeCell ref="B9:F9"/>
    <mergeCell ref="B10:F10"/>
    <mergeCell ref="A1:F1"/>
    <mergeCell ref="A2:F2"/>
    <mergeCell ref="A3:F3"/>
    <mergeCell ref="B4:F4"/>
    <mergeCell ref="B5:F5"/>
    <mergeCell ref="H6:L6"/>
    <mergeCell ref="H11:L11"/>
    <mergeCell ref="H12:L12"/>
    <mergeCell ref="H7:L7"/>
    <mergeCell ref="H8:L8"/>
    <mergeCell ref="H9:L9"/>
    <mergeCell ref="H10:L10"/>
    <mergeCell ref="G1:L1"/>
    <mergeCell ref="G2:L2"/>
    <mergeCell ref="G3:L3"/>
    <mergeCell ref="H4:L4"/>
    <mergeCell ref="H5:L5"/>
    <mergeCell ref="N11:R11"/>
    <mergeCell ref="N12:R12"/>
    <mergeCell ref="N6:R6"/>
    <mergeCell ref="N7:R7"/>
    <mergeCell ref="N8:R8"/>
    <mergeCell ref="N9:R9"/>
    <mergeCell ref="N10:R10"/>
    <mergeCell ref="M1:R1"/>
    <mergeCell ref="M2:R2"/>
    <mergeCell ref="M3:R3"/>
    <mergeCell ref="N4:R4"/>
    <mergeCell ref="N5:R5"/>
    <mergeCell ref="T11:X11"/>
    <mergeCell ref="T12:X12"/>
    <mergeCell ref="T6:X6"/>
    <mergeCell ref="T7:X7"/>
    <mergeCell ref="T8:X8"/>
    <mergeCell ref="T9:X9"/>
    <mergeCell ref="T10:X10"/>
    <mergeCell ref="S1:X1"/>
    <mergeCell ref="S2:X2"/>
    <mergeCell ref="S3:X3"/>
    <mergeCell ref="T4:X4"/>
    <mergeCell ref="T5:X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A7AA-7471-48B3-95DE-455ACE3D8348}">
  <dimension ref="A1:CZ43"/>
  <sheetViews>
    <sheetView tabSelected="1" topLeftCell="A28" workbookViewId="0">
      <selection sqref="A1:XFD1048576"/>
    </sheetView>
  </sheetViews>
  <sheetFormatPr defaultColWidth="8.85546875" defaultRowHeight="15"/>
  <cols>
    <col min="1" max="1" width="10" bestFit="1" customWidth="1"/>
    <col min="2" max="2" width="12.140625" customWidth="1"/>
    <col min="4" max="4" width="12.42578125" bestFit="1" customWidth="1"/>
    <col min="5" max="5" width="12.85546875" bestFit="1" customWidth="1"/>
    <col min="7" max="7" width="12.85546875" bestFit="1" customWidth="1"/>
    <col min="8" max="8" width="12.140625" customWidth="1"/>
    <col min="13" max="13" width="14.7109375" bestFit="1" customWidth="1"/>
    <col min="14" max="14" width="7.85546875" customWidth="1"/>
    <col min="19" max="19" width="14.7109375" bestFit="1" customWidth="1"/>
    <col min="20" max="20" width="7.42578125" customWidth="1"/>
    <col min="25" max="25" width="14.7109375" bestFit="1" customWidth="1"/>
    <col min="26" max="26" width="6.85546875" bestFit="1" customWidth="1"/>
    <col min="31" max="31" width="14.7109375" bestFit="1" customWidth="1"/>
    <col min="32" max="32" width="6.85546875" bestFit="1" customWidth="1"/>
    <col min="37" max="37" width="14.7109375" bestFit="1" customWidth="1"/>
    <col min="38" max="38" width="7.85546875" bestFit="1" customWidth="1"/>
    <col min="43" max="43" width="14.7109375" bestFit="1" customWidth="1"/>
    <col min="44" max="44" width="6.85546875" bestFit="1" customWidth="1"/>
    <col min="49" max="49" width="14.7109375" bestFit="1" customWidth="1"/>
    <col min="50" max="50" width="7.140625" bestFit="1" customWidth="1"/>
    <col min="55" max="55" width="14.7109375" bestFit="1" customWidth="1"/>
    <col min="56" max="56" width="7.140625" bestFit="1" customWidth="1"/>
    <col min="61" max="61" width="14.7109375" bestFit="1" customWidth="1"/>
    <col min="62" max="62" width="7.140625" bestFit="1" customWidth="1"/>
    <col min="67" max="67" width="14.7109375" bestFit="1" customWidth="1"/>
    <col min="68" max="68" width="7.140625" bestFit="1" customWidth="1"/>
    <col min="73" max="73" width="14.7109375" bestFit="1" customWidth="1"/>
    <col min="74" max="74" width="6.85546875" bestFit="1" customWidth="1"/>
    <col min="79" max="79" width="14.7109375" bestFit="1" customWidth="1"/>
    <col min="80" max="80" width="7.85546875" bestFit="1" customWidth="1"/>
    <col min="85" max="85" width="14.7109375" bestFit="1" customWidth="1"/>
    <col min="86" max="86" width="7.85546875" bestFit="1" customWidth="1"/>
    <col min="91" max="91" width="14.7109375" bestFit="1" customWidth="1"/>
    <col min="92" max="92" width="6.85546875" bestFit="1" customWidth="1"/>
  </cols>
  <sheetData>
    <row r="1" spans="1:104" ht="15.95">
      <c r="A1" s="15" t="s">
        <v>0</v>
      </c>
      <c r="B1" s="16"/>
      <c r="C1" s="16"/>
      <c r="D1" s="16"/>
      <c r="E1" s="16"/>
      <c r="F1" s="16"/>
      <c r="G1" s="15" t="s">
        <v>0</v>
      </c>
      <c r="H1" s="16"/>
      <c r="I1" s="16"/>
      <c r="J1" s="16"/>
      <c r="K1" s="16"/>
      <c r="L1" s="16"/>
      <c r="M1" s="15" t="s">
        <v>0</v>
      </c>
      <c r="N1" s="16"/>
      <c r="O1" s="16"/>
      <c r="P1" s="16"/>
      <c r="Q1" s="16"/>
      <c r="R1" s="16"/>
      <c r="S1" s="15" t="s">
        <v>0</v>
      </c>
      <c r="T1" s="16"/>
      <c r="U1" s="16"/>
      <c r="V1" s="16"/>
      <c r="W1" s="16"/>
      <c r="X1" s="16"/>
      <c r="Y1" s="15" t="s">
        <v>0</v>
      </c>
      <c r="Z1" s="16"/>
      <c r="AA1" s="16"/>
      <c r="AB1" s="16"/>
      <c r="AC1" s="16"/>
      <c r="AD1" s="16"/>
      <c r="AE1" s="15" t="s">
        <v>0</v>
      </c>
      <c r="AF1" s="16"/>
      <c r="AG1" s="16"/>
      <c r="AH1" s="16"/>
      <c r="AI1" s="16"/>
      <c r="AJ1" s="16"/>
      <c r="AK1" s="15" t="s">
        <v>0</v>
      </c>
      <c r="AL1" s="16"/>
      <c r="AM1" s="16"/>
      <c r="AN1" s="16"/>
      <c r="AO1" s="16"/>
      <c r="AP1" s="16"/>
      <c r="AQ1" s="15" t="s">
        <v>0</v>
      </c>
      <c r="AR1" s="16"/>
      <c r="AS1" s="16"/>
      <c r="AT1" s="16"/>
      <c r="AU1" s="16"/>
      <c r="AV1" s="16"/>
      <c r="AW1" s="15" t="s">
        <v>0</v>
      </c>
      <c r="AX1" s="16"/>
      <c r="AY1" s="16"/>
      <c r="AZ1" s="16"/>
      <c r="BA1" s="16"/>
      <c r="BB1" s="16"/>
      <c r="BC1" s="15" t="s">
        <v>0</v>
      </c>
      <c r="BD1" s="16"/>
      <c r="BE1" s="16"/>
      <c r="BF1" s="16"/>
      <c r="BG1" s="16"/>
      <c r="BH1" s="16"/>
      <c r="BI1" s="15" t="s">
        <v>0</v>
      </c>
      <c r="BJ1" s="16"/>
      <c r="BK1" s="16"/>
      <c r="BL1" s="16"/>
      <c r="BM1" s="16"/>
      <c r="BN1" s="16"/>
      <c r="BO1" s="15" t="s">
        <v>0</v>
      </c>
      <c r="BP1" s="16"/>
      <c r="BQ1" s="16"/>
      <c r="BR1" s="16"/>
      <c r="BS1" s="16"/>
      <c r="BT1" s="16"/>
      <c r="BU1" s="15" t="s">
        <v>0</v>
      </c>
      <c r="BV1" s="16"/>
      <c r="BW1" s="16"/>
      <c r="BX1" s="16"/>
      <c r="BY1" s="16"/>
      <c r="BZ1" s="16"/>
      <c r="CA1" s="15" t="s">
        <v>0</v>
      </c>
      <c r="CB1" s="16"/>
      <c r="CC1" s="16"/>
      <c r="CD1" s="16"/>
      <c r="CE1" s="16"/>
      <c r="CF1" s="16"/>
      <c r="CG1" s="15" t="s">
        <v>0</v>
      </c>
      <c r="CH1" s="16"/>
      <c r="CI1" s="16"/>
      <c r="CJ1" s="16"/>
      <c r="CK1" s="16"/>
      <c r="CL1" s="16"/>
      <c r="CM1" s="15" t="s">
        <v>0</v>
      </c>
      <c r="CN1" s="16"/>
      <c r="CO1" s="16"/>
      <c r="CP1" s="16"/>
      <c r="CQ1" s="16"/>
      <c r="CR1" s="16"/>
      <c r="CS1" s="13"/>
      <c r="CT1" s="13"/>
      <c r="CU1" s="13"/>
      <c r="CV1" s="13"/>
      <c r="CW1" s="13"/>
      <c r="CX1" s="13"/>
      <c r="CY1" s="13"/>
      <c r="CZ1" s="13"/>
    </row>
    <row r="2" spans="1:104" ht="15.95">
      <c r="A2" s="15" t="s">
        <v>1</v>
      </c>
      <c r="B2" s="16"/>
      <c r="C2" s="16"/>
      <c r="D2" s="16"/>
      <c r="E2" s="16"/>
      <c r="F2" s="16"/>
      <c r="G2" s="15" t="s">
        <v>1</v>
      </c>
      <c r="H2" s="16"/>
      <c r="I2" s="16"/>
      <c r="J2" s="16"/>
      <c r="K2" s="16"/>
      <c r="L2" s="16"/>
      <c r="M2" s="15" t="s">
        <v>1</v>
      </c>
      <c r="N2" s="16"/>
      <c r="O2" s="16"/>
      <c r="P2" s="16"/>
      <c r="Q2" s="16"/>
      <c r="R2" s="16"/>
      <c r="S2" s="15" t="s">
        <v>1</v>
      </c>
      <c r="T2" s="16"/>
      <c r="U2" s="16"/>
      <c r="V2" s="16"/>
      <c r="W2" s="16"/>
      <c r="X2" s="16"/>
      <c r="Y2" s="15" t="s">
        <v>1</v>
      </c>
      <c r="Z2" s="16"/>
      <c r="AA2" s="16"/>
      <c r="AB2" s="16"/>
      <c r="AC2" s="16"/>
      <c r="AD2" s="16"/>
      <c r="AE2" s="15" t="s">
        <v>1</v>
      </c>
      <c r="AF2" s="16"/>
      <c r="AG2" s="16"/>
      <c r="AH2" s="16"/>
      <c r="AI2" s="16"/>
      <c r="AJ2" s="16"/>
      <c r="AK2" s="15" t="s">
        <v>1</v>
      </c>
      <c r="AL2" s="16"/>
      <c r="AM2" s="16"/>
      <c r="AN2" s="16"/>
      <c r="AO2" s="16"/>
      <c r="AP2" s="16"/>
      <c r="AQ2" s="15" t="s">
        <v>1</v>
      </c>
      <c r="AR2" s="16"/>
      <c r="AS2" s="16"/>
      <c r="AT2" s="16"/>
      <c r="AU2" s="16"/>
      <c r="AV2" s="16"/>
      <c r="AW2" s="15" t="s">
        <v>1</v>
      </c>
      <c r="AX2" s="16"/>
      <c r="AY2" s="16"/>
      <c r="AZ2" s="16"/>
      <c r="BA2" s="16"/>
      <c r="BB2" s="16"/>
      <c r="BC2" s="15" t="s">
        <v>1</v>
      </c>
      <c r="BD2" s="16"/>
      <c r="BE2" s="16"/>
      <c r="BF2" s="16"/>
      <c r="BG2" s="16"/>
      <c r="BH2" s="16"/>
      <c r="BI2" s="15" t="s">
        <v>1</v>
      </c>
      <c r="BJ2" s="16"/>
      <c r="BK2" s="16"/>
      <c r="BL2" s="16"/>
      <c r="BM2" s="16"/>
      <c r="BN2" s="16"/>
      <c r="BO2" s="15" t="s">
        <v>1</v>
      </c>
      <c r="BP2" s="16"/>
      <c r="BQ2" s="16"/>
      <c r="BR2" s="16"/>
      <c r="BS2" s="16"/>
      <c r="BT2" s="16"/>
      <c r="BU2" s="15" t="s">
        <v>1</v>
      </c>
      <c r="BV2" s="16"/>
      <c r="BW2" s="16"/>
      <c r="BX2" s="16"/>
      <c r="BY2" s="16"/>
      <c r="BZ2" s="16"/>
      <c r="CA2" s="15" t="s">
        <v>1</v>
      </c>
      <c r="CB2" s="16"/>
      <c r="CC2" s="16"/>
      <c r="CD2" s="16"/>
      <c r="CE2" s="16"/>
      <c r="CF2" s="16"/>
      <c r="CG2" s="15" t="s">
        <v>1</v>
      </c>
      <c r="CH2" s="16"/>
      <c r="CI2" s="16"/>
      <c r="CJ2" s="16"/>
      <c r="CK2" s="16"/>
      <c r="CL2" s="16"/>
      <c r="CM2" s="15" t="s">
        <v>1</v>
      </c>
      <c r="CN2" s="16"/>
      <c r="CO2" s="16"/>
      <c r="CP2" s="16"/>
      <c r="CQ2" s="16"/>
      <c r="CR2" s="16"/>
      <c r="CS2" s="13"/>
      <c r="CT2" s="13"/>
      <c r="CU2" s="13"/>
      <c r="CV2" s="13"/>
      <c r="CW2" s="13"/>
      <c r="CX2" s="13"/>
      <c r="CY2" s="13"/>
      <c r="CZ2" s="13"/>
    </row>
    <row r="3" spans="1:10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3"/>
      <c r="CT3" s="13"/>
      <c r="CU3" s="13"/>
      <c r="CV3" s="13"/>
      <c r="CW3" s="13"/>
      <c r="CX3" s="13"/>
      <c r="CY3" s="13"/>
      <c r="CZ3" s="13"/>
    </row>
    <row r="4" spans="1:104">
      <c r="A4" s="9" t="s">
        <v>2</v>
      </c>
      <c r="B4" s="17" t="s">
        <v>103</v>
      </c>
      <c r="C4" s="16"/>
      <c r="D4" s="16"/>
      <c r="E4" s="16"/>
      <c r="F4" s="16"/>
      <c r="G4" s="9" t="s">
        <v>2</v>
      </c>
      <c r="H4" s="17" t="s">
        <v>104</v>
      </c>
      <c r="I4" s="16"/>
      <c r="J4" s="16"/>
      <c r="K4" s="16"/>
      <c r="L4" s="16"/>
      <c r="M4" s="9" t="s">
        <v>2</v>
      </c>
      <c r="N4" s="17" t="s">
        <v>105</v>
      </c>
      <c r="O4" s="16"/>
      <c r="P4" s="16"/>
      <c r="Q4" s="16"/>
      <c r="R4" s="16"/>
      <c r="S4" s="9" t="s">
        <v>2</v>
      </c>
      <c r="T4" s="17" t="s">
        <v>106</v>
      </c>
      <c r="U4" s="16"/>
      <c r="V4" s="16"/>
      <c r="W4" s="16"/>
      <c r="X4" s="16"/>
      <c r="Y4" s="9" t="s">
        <v>2</v>
      </c>
      <c r="Z4" s="17" t="s">
        <v>107</v>
      </c>
      <c r="AA4" s="16"/>
      <c r="AB4" s="16"/>
      <c r="AC4" s="16"/>
      <c r="AD4" s="16"/>
      <c r="AE4" s="9" t="s">
        <v>2</v>
      </c>
      <c r="AF4" s="17" t="s">
        <v>108</v>
      </c>
      <c r="AG4" s="16"/>
      <c r="AH4" s="16"/>
      <c r="AI4" s="16"/>
      <c r="AJ4" s="16"/>
      <c r="AK4" s="9" t="s">
        <v>2</v>
      </c>
      <c r="AL4" s="17" t="s">
        <v>109</v>
      </c>
      <c r="AM4" s="16"/>
      <c r="AN4" s="16"/>
      <c r="AO4" s="16"/>
      <c r="AP4" s="16"/>
      <c r="AQ4" s="9" t="s">
        <v>2</v>
      </c>
      <c r="AR4" s="17" t="s">
        <v>110</v>
      </c>
      <c r="AS4" s="16"/>
      <c r="AT4" s="16"/>
      <c r="AU4" s="16"/>
      <c r="AV4" s="16"/>
      <c r="AW4" s="9" t="s">
        <v>2</v>
      </c>
      <c r="AX4" s="17" t="s">
        <v>111</v>
      </c>
      <c r="AY4" s="16"/>
      <c r="AZ4" s="16"/>
      <c r="BA4" s="16"/>
      <c r="BB4" s="16"/>
      <c r="BC4" s="9" t="s">
        <v>2</v>
      </c>
      <c r="BD4" s="17" t="s">
        <v>112</v>
      </c>
      <c r="BE4" s="16"/>
      <c r="BF4" s="16"/>
      <c r="BG4" s="16"/>
      <c r="BH4" s="16"/>
      <c r="BI4" s="9" t="s">
        <v>2</v>
      </c>
      <c r="BJ4" s="17" t="s">
        <v>113</v>
      </c>
      <c r="BK4" s="16"/>
      <c r="BL4" s="16"/>
      <c r="BM4" s="16"/>
      <c r="BN4" s="16"/>
      <c r="BO4" s="9" t="s">
        <v>2</v>
      </c>
      <c r="BP4" s="17" t="s">
        <v>114</v>
      </c>
      <c r="BQ4" s="16"/>
      <c r="BR4" s="16"/>
      <c r="BS4" s="16"/>
      <c r="BT4" s="16"/>
      <c r="BU4" s="9" t="s">
        <v>2</v>
      </c>
      <c r="BV4" s="17" t="s">
        <v>115</v>
      </c>
      <c r="BW4" s="16"/>
      <c r="BX4" s="16"/>
      <c r="BY4" s="16"/>
      <c r="BZ4" s="16"/>
      <c r="CA4" s="9" t="s">
        <v>2</v>
      </c>
      <c r="CB4" s="17" t="s">
        <v>116</v>
      </c>
      <c r="CC4" s="16"/>
      <c r="CD4" s="16"/>
      <c r="CE4" s="16"/>
      <c r="CF4" s="16"/>
      <c r="CG4" s="9" t="s">
        <v>2</v>
      </c>
      <c r="CH4" s="17" t="s">
        <v>117</v>
      </c>
      <c r="CI4" s="16"/>
      <c r="CJ4" s="16"/>
      <c r="CK4" s="16"/>
      <c r="CL4" s="16"/>
      <c r="CM4" s="9" t="s">
        <v>2</v>
      </c>
      <c r="CN4" s="17" t="s">
        <v>118</v>
      </c>
      <c r="CO4" s="16"/>
      <c r="CP4" s="16"/>
      <c r="CQ4" s="16"/>
      <c r="CR4" s="16"/>
      <c r="CS4" s="13"/>
      <c r="CT4" s="13"/>
      <c r="CU4" s="13"/>
      <c r="CV4" s="13"/>
      <c r="CW4" s="13"/>
      <c r="CX4" s="13"/>
      <c r="CY4" s="13"/>
      <c r="CZ4" s="13"/>
    </row>
    <row r="5" spans="1:104" ht="27.95">
      <c r="A5" s="9" t="s">
        <v>19</v>
      </c>
      <c r="B5" s="17" t="s">
        <v>119</v>
      </c>
      <c r="C5" s="16"/>
      <c r="D5" s="16"/>
      <c r="E5" s="16"/>
      <c r="F5" s="16"/>
      <c r="G5" s="9" t="s">
        <v>19</v>
      </c>
      <c r="H5" s="17" t="s">
        <v>120</v>
      </c>
      <c r="I5" s="16"/>
      <c r="J5" s="16"/>
      <c r="K5" s="16"/>
      <c r="L5" s="16"/>
      <c r="M5" s="9" t="s">
        <v>19</v>
      </c>
      <c r="N5" s="17" t="s">
        <v>121</v>
      </c>
      <c r="O5" s="16"/>
      <c r="P5" s="16"/>
      <c r="Q5" s="16"/>
      <c r="R5" s="16"/>
      <c r="S5" s="9" t="s">
        <v>19</v>
      </c>
      <c r="T5" s="17" t="s">
        <v>122</v>
      </c>
      <c r="U5" s="16"/>
      <c r="V5" s="16"/>
      <c r="W5" s="16"/>
      <c r="X5" s="16"/>
      <c r="Y5" s="9" t="s">
        <v>19</v>
      </c>
      <c r="Z5" s="17" t="s">
        <v>123</v>
      </c>
      <c r="AA5" s="16"/>
      <c r="AB5" s="16"/>
      <c r="AC5" s="16"/>
      <c r="AD5" s="16"/>
      <c r="AE5" s="9" t="s">
        <v>19</v>
      </c>
      <c r="AF5" s="17" t="s">
        <v>124</v>
      </c>
      <c r="AG5" s="16"/>
      <c r="AH5" s="16"/>
      <c r="AI5" s="16"/>
      <c r="AJ5" s="16"/>
      <c r="AK5" s="9" t="s">
        <v>19</v>
      </c>
      <c r="AL5" s="17" t="s">
        <v>125</v>
      </c>
      <c r="AM5" s="16"/>
      <c r="AN5" s="16"/>
      <c r="AO5" s="16"/>
      <c r="AP5" s="16"/>
      <c r="AQ5" s="9" t="s">
        <v>19</v>
      </c>
      <c r="AR5" s="17" t="s">
        <v>126</v>
      </c>
      <c r="AS5" s="16"/>
      <c r="AT5" s="16"/>
      <c r="AU5" s="16"/>
      <c r="AV5" s="16"/>
      <c r="AW5" s="9" t="s">
        <v>19</v>
      </c>
      <c r="AX5" s="17" t="s">
        <v>127</v>
      </c>
      <c r="AY5" s="16"/>
      <c r="AZ5" s="16"/>
      <c r="BA5" s="16"/>
      <c r="BB5" s="16"/>
      <c r="BC5" s="9" t="s">
        <v>19</v>
      </c>
      <c r="BD5" s="17" t="s">
        <v>128</v>
      </c>
      <c r="BE5" s="16"/>
      <c r="BF5" s="16"/>
      <c r="BG5" s="16"/>
      <c r="BH5" s="16"/>
      <c r="BI5" s="9" t="s">
        <v>19</v>
      </c>
      <c r="BJ5" s="17" t="s">
        <v>129</v>
      </c>
      <c r="BK5" s="16"/>
      <c r="BL5" s="16"/>
      <c r="BM5" s="16"/>
      <c r="BN5" s="16"/>
      <c r="BO5" s="9" t="s">
        <v>19</v>
      </c>
      <c r="BP5" s="17" t="s">
        <v>130</v>
      </c>
      <c r="BQ5" s="16"/>
      <c r="BR5" s="16"/>
      <c r="BS5" s="16"/>
      <c r="BT5" s="16"/>
      <c r="BU5" s="9" t="s">
        <v>19</v>
      </c>
      <c r="BV5" s="17" t="s">
        <v>131</v>
      </c>
      <c r="BW5" s="16"/>
      <c r="BX5" s="16"/>
      <c r="BY5" s="16"/>
      <c r="BZ5" s="16"/>
      <c r="CA5" s="9" t="s">
        <v>19</v>
      </c>
      <c r="CB5" s="17" t="s">
        <v>132</v>
      </c>
      <c r="CC5" s="16"/>
      <c r="CD5" s="16"/>
      <c r="CE5" s="16"/>
      <c r="CF5" s="16"/>
      <c r="CG5" s="9" t="s">
        <v>19</v>
      </c>
      <c r="CH5" s="17" t="s">
        <v>133</v>
      </c>
      <c r="CI5" s="16"/>
      <c r="CJ5" s="16"/>
      <c r="CK5" s="16"/>
      <c r="CL5" s="16"/>
      <c r="CM5" s="9" t="s">
        <v>19</v>
      </c>
      <c r="CN5" s="17" t="s">
        <v>134</v>
      </c>
      <c r="CO5" s="16"/>
      <c r="CP5" s="16"/>
      <c r="CQ5" s="16"/>
      <c r="CR5" s="16"/>
      <c r="CS5" s="13"/>
      <c r="CT5" s="13"/>
      <c r="CU5" s="13"/>
      <c r="CV5" s="13"/>
      <c r="CW5" s="13"/>
      <c r="CX5" s="13"/>
      <c r="CY5" s="13"/>
      <c r="CZ5" s="13"/>
    </row>
    <row r="6" spans="1:104">
      <c r="A6" s="9" t="s">
        <v>36</v>
      </c>
      <c r="B6" s="17" t="s">
        <v>135</v>
      </c>
      <c r="C6" s="16"/>
      <c r="D6" s="16"/>
      <c r="E6" s="16"/>
      <c r="F6" s="16"/>
      <c r="G6" s="9" t="s">
        <v>36</v>
      </c>
      <c r="H6" s="17" t="s">
        <v>135</v>
      </c>
      <c r="I6" s="16"/>
      <c r="J6" s="16"/>
      <c r="K6" s="16"/>
      <c r="L6" s="16"/>
      <c r="M6" s="9" t="s">
        <v>36</v>
      </c>
      <c r="N6" s="17" t="s">
        <v>135</v>
      </c>
      <c r="O6" s="16"/>
      <c r="P6" s="16"/>
      <c r="Q6" s="16"/>
      <c r="R6" s="16"/>
      <c r="S6" s="9" t="s">
        <v>36</v>
      </c>
      <c r="T6" s="17" t="s">
        <v>135</v>
      </c>
      <c r="U6" s="16"/>
      <c r="V6" s="16"/>
      <c r="W6" s="16"/>
      <c r="X6" s="16"/>
      <c r="Y6" s="9" t="s">
        <v>36</v>
      </c>
      <c r="Z6" s="17" t="s">
        <v>136</v>
      </c>
      <c r="AA6" s="16"/>
      <c r="AB6" s="16"/>
      <c r="AC6" s="16"/>
      <c r="AD6" s="16"/>
      <c r="AE6" s="9" t="s">
        <v>36</v>
      </c>
      <c r="AF6" s="17" t="s">
        <v>136</v>
      </c>
      <c r="AG6" s="16"/>
      <c r="AH6" s="16"/>
      <c r="AI6" s="16"/>
      <c r="AJ6" s="16"/>
      <c r="AK6" s="9" t="s">
        <v>36</v>
      </c>
      <c r="AL6" s="17" t="s">
        <v>136</v>
      </c>
      <c r="AM6" s="16"/>
      <c r="AN6" s="16"/>
      <c r="AO6" s="16"/>
      <c r="AP6" s="16"/>
      <c r="AQ6" s="9" t="s">
        <v>36</v>
      </c>
      <c r="AR6" s="17" t="s">
        <v>136</v>
      </c>
      <c r="AS6" s="16"/>
      <c r="AT6" s="16"/>
      <c r="AU6" s="16"/>
      <c r="AV6" s="16"/>
      <c r="AW6" s="9" t="s">
        <v>36</v>
      </c>
      <c r="AX6" s="17" t="s">
        <v>136</v>
      </c>
      <c r="AY6" s="16"/>
      <c r="AZ6" s="16"/>
      <c r="BA6" s="16"/>
      <c r="BB6" s="16"/>
      <c r="BC6" s="9" t="s">
        <v>36</v>
      </c>
      <c r="BD6" s="17" t="s">
        <v>136</v>
      </c>
      <c r="BE6" s="16"/>
      <c r="BF6" s="16"/>
      <c r="BG6" s="16"/>
      <c r="BH6" s="16"/>
      <c r="BI6" s="9" t="s">
        <v>36</v>
      </c>
      <c r="BJ6" s="17" t="s">
        <v>136</v>
      </c>
      <c r="BK6" s="16"/>
      <c r="BL6" s="16"/>
      <c r="BM6" s="16"/>
      <c r="BN6" s="16"/>
      <c r="BO6" s="9" t="s">
        <v>36</v>
      </c>
      <c r="BP6" s="17" t="s">
        <v>136</v>
      </c>
      <c r="BQ6" s="16"/>
      <c r="BR6" s="16"/>
      <c r="BS6" s="16"/>
      <c r="BT6" s="16"/>
      <c r="BU6" s="9" t="s">
        <v>36</v>
      </c>
      <c r="BV6" s="17" t="s">
        <v>136</v>
      </c>
      <c r="BW6" s="16"/>
      <c r="BX6" s="16"/>
      <c r="BY6" s="16"/>
      <c r="BZ6" s="16"/>
      <c r="CA6" s="9" t="s">
        <v>36</v>
      </c>
      <c r="CB6" s="17" t="s">
        <v>136</v>
      </c>
      <c r="CC6" s="16"/>
      <c r="CD6" s="16"/>
      <c r="CE6" s="16"/>
      <c r="CF6" s="16"/>
      <c r="CG6" s="9" t="s">
        <v>36</v>
      </c>
      <c r="CH6" s="17" t="s">
        <v>136</v>
      </c>
      <c r="CI6" s="16"/>
      <c r="CJ6" s="16"/>
      <c r="CK6" s="16"/>
      <c r="CL6" s="16"/>
      <c r="CM6" s="9" t="s">
        <v>36</v>
      </c>
      <c r="CN6" s="17" t="s">
        <v>136</v>
      </c>
      <c r="CO6" s="16"/>
      <c r="CP6" s="16"/>
      <c r="CQ6" s="16"/>
      <c r="CR6" s="16"/>
      <c r="CS6" s="13"/>
      <c r="CT6" s="13"/>
      <c r="CU6" s="13"/>
      <c r="CV6" s="13"/>
      <c r="CW6" s="13"/>
      <c r="CX6" s="13"/>
      <c r="CY6" s="13"/>
      <c r="CZ6" s="13"/>
    </row>
    <row r="7" spans="1:104" ht="15" customHeight="1">
      <c r="A7" s="9" t="s">
        <v>38</v>
      </c>
      <c r="B7" s="17" t="s">
        <v>137</v>
      </c>
      <c r="C7" s="16"/>
      <c r="D7" s="16"/>
      <c r="E7" s="16"/>
      <c r="F7" s="16"/>
      <c r="G7" s="9" t="s">
        <v>38</v>
      </c>
      <c r="H7" s="17" t="s">
        <v>137</v>
      </c>
      <c r="I7" s="16"/>
      <c r="J7" s="16"/>
      <c r="K7" s="16"/>
      <c r="L7" s="16"/>
      <c r="M7" s="9" t="s">
        <v>38</v>
      </c>
      <c r="N7" s="17" t="s">
        <v>137</v>
      </c>
      <c r="O7" s="16"/>
      <c r="P7" s="16"/>
      <c r="Q7" s="16"/>
      <c r="R7" s="16"/>
      <c r="S7" s="9" t="s">
        <v>38</v>
      </c>
      <c r="T7" s="17" t="s">
        <v>137</v>
      </c>
      <c r="U7" s="16"/>
      <c r="V7" s="16"/>
      <c r="W7" s="16"/>
      <c r="X7" s="16"/>
      <c r="Y7" s="9" t="s">
        <v>38</v>
      </c>
      <c r="Z7" s="17" t="s">
        <v>138</v>
      </c>
      <c r="AA7" s="16"/>
      <c r="AB7" s="16"/>
      <c r="AC7" s="16"/>
      <c r="AD7" s="16"/>
      <c r="AE7" s="9" t="s">
        <v>38</v>
      </c>
      <c r="AF7" s="17" t="s">
        <v>138</v>
      </c>
      <c r="AG7" s="16"/>
      <c r="AH7" s="16"/>
      <c r="AI7" s="16"/>
      <c r="AJ7" s="16"/>
      <c r="AK7" s="9" t="s">
        <v>38</v>
      </c>
      <c r="AL7" s="17" t="s">
        <v>138</v>
      </c>
      <c r="AM7" s="16"/>
      <c r="AN7" s="16"/>
      <c r="AO7" s="16"/>
      <c r="AP7" s="16"/>
      <c r="AQ7" s="9" t="s">
        <v>38</v>
      </c>
      <c r="AR7" s="17" t="s">
        <v>138</v>
      </c>
      <c r="AS7" s="16"/>
      <c r="AT7" s="16"/>
      <c r="AU7" s="16"/>
      <c r="AV7" s="16"/>
      <c r="AW7" s="9" t="s">
        <v>38</v>
      </c>
      <c r="AX7" s="17" t="s">
        <v>139</v>
      </c>
      <c r="AY7" s="16"/>
      <c r="AZ7" s="16"/>
      <c r="BA7" s="16"/>
      <c r="BB7" s="16"/>
      <c r="BC7" s="9" t="s">
        <v>38</v>
      </c>
      <c r="BD7" s="17" t="s">
        <v>139</v>
      </c>
      <c r="BE7" s="16"/>
      <c r="BF7" s="16"/>
      <c r="BG7" s="16"/>
      <c r="BH7" s="16"/>
      <c r="BI7" s="9" t="s">
        <v>38</v>
      </c>
      <c r="BJ7" s="17" t="s">
        <v>139</v>
      </c>
      <c r="BK7" s="16"/>
      <c r="BL7" s="16"/>
      <c r="BM7" s="16"/>
      <c r="BN7" s="16"/>
      <c r="BO7" s="9" t="s">
        <v>38</v>
      </c>
      <c r="BP7" s="17" t="s">
        <v>139</v>
      </c>
      <c r="BQ7" s="16"/>
      <c r="BR7" s="16"/>
      <c r="BS7" s="16"/>
      <c r="BT7" s="16"/>
      <c r="BU7" s="9" t="s">
        <v>38</v>
      </c>
      <c r="BV7" s="17" t="s">
        <v>140</v>
      </c>
      <c r="BW7" s="16"/>
      <c r="BX7" s="16"/>
      <c r="BY7" s="16"/>
      <c r="BZ7" s="16"/>
      <c r="CA7" s="9" t="s">
        <v>38</v>
      </c>
      <c r="CB7" s="17" t="s">
        <v>140</v>
      </c>
      <c r="CC7" s="16"/>
      <c r="CD7" s="16"/>
      <c r="CE7" s="16"/>
      <c r="CF7" s="16"/>
      <c r="CG7" s="9" t="s">
        <v>38</v>
      </c>
      <c r="CH7" s="17" t="s">
        <v>140</v>
      </c>
      <c r="CI7" s="16"/>
      <c r="CJ7" s="16"/>
      <c r="CK7" s="16"/>
      <c r="CL7" s="16"/>
      <c r="CM7" s="9" t="s">
        <v>38</v>
      </c>
      <c r="CN7" s="17" t="s">
        <v>140</v>
      </c>
      <c r="CO7" s="17"/>
      <c r="CP7" s="17"/>
      <c r="CQ7" s="17"/>
      <c r="CR7" s="17"/>
      <c r="CS7" s="13"/>
      <c r="CT7" s="13"/>
      <c r="CU7" s="13"/>
      <c r="CV7" s="13"/>
      <c r="CW7" s="13"/>
      <c r="CX7" s="13"/>
      <c r="CY7" s="13"/>
      <c r="CZ7" s="13"/>
    </row>
    <row r="8" spans="1:104">
      <c r="A8" s="9" t="s">
        <v>43</v>
      </c>
      <c r="B8" s="17" t="s">
        <v>44</v>
      </c>
      <c r="C8" s="16"/>
      <c r="D8" s="16"/>
      <c r="E8" s="16"/>
      <c r="F8" s="16"/>
      <c r="G8" s="9" t="s">
        <v>43</v>
      </c>
      <c r="H8" s="17" t="s">
        <v>45</v>
      </c>
      <c r="I8" s="16"/>
      <c r="J8" s="16"/>
      <c r="K8" s="16"/>
      <c r="L8" s="16"/>
      <c r="M8" s="9" t="s">
        <v>43</v>
      </c>
      <c r="N8" s="17" t="s">
        <v>46</v>
      </c>
      <c r="O8" s="16"/>
      <c r="P8" s="16"/>
      <c r="Q8" s="16"/>
      <c r="R8" s="16"/>
      <c r="S8" s="9" t="s">
        <v>43</v>
      </c>
      <c r="T8" s="17" t="s">
        <v>47</v>
      </c>
      <c r="U8" s="16"/>
      <c r="V8" s="16"/>
      <c r="W8" s="16"/>
      <c r="X8" s="16"/>
      <c r="Y8" s="9" t="s">
        <v>43</v>
      </c>
      <c r="Z8" s="17" t="s">
        <v>44</v>
      </c>
      <c r="AA8" s="16"/>
      <c r="AB8" s="16"/>
      <c r="AC8" s="16"/>
      <c r="AD8" s="16"/>
      <c r="AE8" s="9" t="s">
        <v>43</v>
      </c>
      <c r="AF8" s="17" t="s">
        <v>45</v>
      </c>
      <c r="AG8" s="16"/>
      <c r="AH8" s="16"/>
      <c r="AI8" s="16"/>
      <c r="AJ8" s="16"/>
      <c r="AK8" s="9" t="s">
        <v>43</v>
      </c>
      <c r="AL8" s="17" t="s">
        <v>46</v>
      </c>
      <c r="AM8" s="16"/>
      <c r="AN8" s="16"/>
      <c r="AO8" s="16"/>
      <c r="AP8" s="16"/>
      <c r="AQ8" s="9" t="s">
        <v>43</v>
      </c>
      <c r="AR8" s="17" t="s">
        <v>47</v>
      </c>
      <c r="AS8" s="16"/>
      <c r="AT8" s="16"/>
      <c r="AU8" s="16"/>
      <c r="AV8" s="16"/>
      <c r="AW8" s="9" t="s">
        <v>43</v>
      </c>
      <c r="AX8" s="17" t="s">
        <v>44</v>
      </c>
      <c r="AY8" s="16"/>
      <c r="AZ8" s="16"/>
      <c r="BA8" s="16"/>
      <c r="BB8" s="16"/>
      <c r="BC8" s="9" t="s">
        <v>43</v>
      </c>
      <c r="BD8" s="17" t="s">
        <v>45</v>
      </c>
      <c r="BE8" s="16"/>
      <c r="BF8" s="16"/>
      <c r="BG8" s="16"/>
      <c r="BH8" s="16"/>
      <c r="BI8" s="9" t="s">
        <v>43</v>
      </c>
      <c r="BJ8" s="17" t="s">
        <v>46</v>
      </c>
      <c r="BK8" s="16"/>
      <c r="BL8" s="16"/>
      <c r="BM8" s="16"/>
      <c r="BN8" s="16"/>
      <c r="BO8" s="9" t="s">
        <v>43</v>
      </c>
      <c r="BP8" s="17" t="s">
        <v>47</v>
      </c>
      <c r="BQ8" s="16"/>
      <c r="BR8" s="16"/>
      <c r="BS8" s="16"/>
      <c r="BT8" s="16"/>
      <c r="BU8" s="9" t="s">
        <v>43</v>
      </c>
      <c r="BV8" s="17" t="s">
        <v>44</v>
      </c>
      <c r="BW8" s="16"/>
      <c r="BX8" s="16"/>
      <c r="BY8" s="16"/>
      <c r="BZ8" s="16"/>
      <c r="CA8" s="9" t="s">
        <v>43</v>
      </c>
      <c r="CB8" s="17" t="s">
        <v>45</v>
      </c>
      <c r="CC8" s="16"/>
      <c r="CD8" s="16"/>
      <c r="CE8" s="16"/>
      <c r="CF8" s="16"/>
      <c r="CG8" s="9" t="s">
        <v>43</v>
      </c>
      <c r="CH8" s="17" t="s">
        <v>46</v>
      </c>
      <c r="CI8" s="16"/>
      <c r="CJ8" s="16"/>
      <c r="CK8" s="16"/>
      <c r="CL8" s="16"/>
      <c r="CM8" s="9" t="s">
        <v>43</v>
      </c>
      <c r="CN8" s="17" t="s">
        <v>47</v>
      </c>
      <c r="CO8" s="16"/>
      <c r="CP8" s="16"/>
      <c r="CQ8" s="16"/>
      <c r="CR8" s="16"/>
      <c r="CS8" s="13"/>
      <c r="CT8" s="13"/>
      <c r="CU8" s="13"/>
      <c r="CV8" s="13"/>
      <c r="CW8" s="13"/>
      <c r="CX8" s="13"/>
      <c r="CY8" s="13"/>
      <c r="CZ8" s="13"/>
    </row>
    <row r="9" spans="1:104">
      <c r="A9" s="9" t="s">
        <v>48</v>
      </c>
      <c r="B9" s="17" t="s">
        <v>49</v>
      </c>
      <c r="C9" s="16"/>
      <c r="D9" s="16"/>
      <c r="E9" s="16"/>
      <c r="F9" s="16"/>
      <c r="G9" s="9" t="s">
        <v>48</v>
      </c>
      <c r="H9" s="17" t="s">
        <v>49</v>
      </c>
      <c r="I9" s="16"/>
      <c r="J9" s="16"/>
      <c r="K9" s="16"/>
      <c r="L9" s="16"/>
      <c r="M9" s="9" t="s">
        <v>48</v>
      </c>
      <c r="N9" s="17" t="s">
        <v>49</v>
      </c>
      <c r="O9" s="16"/>
      <c r="P9" s="16"/>
      <c r="Q9" s="16"/>
      <c r="R9" s="16"/>
      <c r="S9" s="9" t="s">
        <v>48</v>
      </c>
      <c r="T9" s="17" t="s">
        <v>49</v>
      </c>
      <c r="U9" s="16"/>
      <c r="V9" s="16"/>
      <c r="W9" s="16"/>
      <c r="X9" s="16"/>
      <c r="Y9" s="9" t="s">
        <v>48</v>
      </c>
      <c r="Z9" s="17" t="s">
        <v>49</v>
      </c>
      <c r="AA9" s="16"/>
      <c r="AB9" s="16"/>
      <c r="AC9" s="16"/>
      <c r="AD9" s="16"/>
      <c r="AE9" s="9" t="s">
        <v>48</v>
      </c>
      <c r="AF9" s="17" t="s">
        <v>49</v>
      </c>
      <c r="AG9" s="16"/>
      <c r="AH9" s="16"/>
      <c r="AI9" s="16"/>
      <c r="AJ9" s="16"/>
      <c r="AK9" s="9" t="s">
        <v>48</v>
      </c>
      <c r="AL9" s="17" t="s">
        <v>49</v>
      </c>
      <c r="AM9" s="16"/>
      <c r="AN9" s="16"/>
      <c r="AO9" s="16"/>
      <c r="AP9" s="16"/>
      <c r="AQ9" s="9" t="s">
        <v>48</v>
      </c>
      <c r="AR9" s="17" t="s">
        <v>49</v>
      </c>
      <c r="AS9" s="16"/>
      <c r="AT9" s="16"/>
      <c r="AU9" s="16"/>
      <c r="AV9" s="16"/>
      <c r="AW9" s="9" t="s">
        <v>48</v>
      </c>
      <c r="AX9" s="17" t="s">
        <v>49</v>
      </c>
      <c r="AY9" s="16"/>
      <c r="AZ9" s="16"/>
      <c r="BA9" s="16"/>
      <c r="BB9" s="16"/>
      <c r="BC9" s="9" t="s">
        <v>48</v>
      </c>
      <c r="BD9" s="17" t="s">
        <v>49</v>
      </c>
      <c r="BE9" s="16"/>
      <c r="BF9" s="16"/>
      <c r="BG9" s="16"/>
      <c r="BH9" s="16"/>
      <c r="BI9" s="9" t="s">
        <v>48</v>
      </c>
      <c r="BJ9" s="17" t="s">
        <v>49</v>
      </c>
      <c r="BK9" s="16"/>
      <c r="BL9" s="16"/>
      <c r="BM9" s="16"/>
      <c r="BN9" s="16"/>
      <c r="BO9" s="9" t="s">
        <v>48</v>
      </c>
      <c r="BP9" s="17" t="s">
        <v>49</v>
      </c>
      <c r="BQ9" s="16"/>
      <c r="BR9" s="16"/>
      <c r="BS9" s="16"/>
      <c r="BT9" s="16"/>
      <c r="BU9" s="9" t="s">
        <v>48</v>
      </c>
      <c r="BV9" s="17" t="s">
        <v>49</v>
      </c>
      <c r="BW9" s="16"/>
      <c r="BX9" s="16"/>
      <c r="BY9" s="16"/>
      <c r="BZ9" s="16"/>
      <c r="CA9" s="9" t="s">
        <v>48</v>
      </c>
      <c r="CB9" s="17" t="s">
        <v>49</v>
      </c>
      <c r="CC9" s="16"/>
      <c r="CD9" s="16"/>
      <c r="CE9" s="16"/>
      <c r="CF9" s="16"/>
      <c r="CG9" s="9" t="s">
        <v>48</v>
      </c>
      <c r="CH9" s="17" t="s">
        <v>49</v>
      </c>
      <c r="CI9" s="16"/>
      <c r="CJ9" s="16"/>
      <c r="CK9" s="16"/>
      <c r="CL9" s="16"/>
      <c r="CM9" s="9" t="s">
        <v>48</v>
      </c>
      <c r="CN9" s="17" t="s">
        <v>49</v>
      </c>
      <c r="CO9" s="16"/>
      <c r="CP9" s="16"/>
      <c r="CQ9" s="16"/>
      <c r="CR9" s="16"/>
      <c r="CS9" s="13"/>
      <c r="CT9" s="13"/>
      <c r="CU9" s="13"/>
      <c r="CV9" s="13"/>
      <c r="CW9" s="13"/>
      <c r="CX9" s="13"/>
      <c r="CY9" s="13"/>
      <c r="CZ9" s="13"/>
    </row>
    <row r="10" spans="1:104">
      <c r="A10" s="9" t="s">
        <v>50</v>
      </c>
      <c r="B10" s="17" t="s">
        <v>51</v>
      </c>
      <c r="C10" s="16"/>
      <c r="D10" s="16"/>
      <c r="E10" s="16"/>
      <c r="F10" s="16"/>
      <c r="G10" s="9" t="s">
        <v>50</v>
      </c>
      <c r="H10" s="17" t="s">
        <v>51</v>
      </c>
      <c r="I10" s="16"/>
      <c r="J10" s="16"/>
      <c r="K10" s="16"/>
      <c r="L10" s="16"/>
      <c r="M10" s="9" t="s">
        <v>50</v>
      </c>
      <c r="N10" s="17" t="s">
        <v>51</v>
      </c>
      <c r="O10" s="16"/>
      <c r="P10" s="16"/>
      <c r="Q10" s="16"/>
      <c r="R10" s="16"/>
      <c r="S10" s="9" t="s">
        <v>50</v>
      </c>
      <c r="T10" s="17" t="s">
        <v>51</v>
      </c>
      <c r="U10" s="16"/>
      <c r="V10" s="16"/>
      <c r="W10" s="16"/>
      <c r="X10" s="16"/>
      <c r="Y10" s="9" t="s">
        <v>50</v>
      </c>
      <c r="Z10" s="17" t="s">
        <v>51</v>
      </c>
      <c r="AA10" s="16"/>
      <c r="AB10" s="16"/>
      <c r="AC10" s="16"/>
      <c r="AD10" s="16"/>
      <c r="AE10" s="9" t="s">
        <v>50</v>
      </c>
      <c r="AF10" s="17" t="s">
        <v>51</v>
      </c>
      <c r="AG10" s="16"/>
      <c r="AH10" s="16"/>
      <c r="AI10" s="16"/>
      <c r="AJ10" s="16"/>
      <c r="AK10" s="9" t="s">
        <v>50</v>
      </c>
      <c r="AL10" s="17" t="s">
        <v>51</v>
      </c>
      <c r="AM10" s="16"/>
      <c r="AN10" s="16"/>
      <c r="AO10" s="16"/>
      <c r="AP10" s="16"/>
      <c r="AQ10" s="9" t="s">
        <v>50</v>
      </c>
      <c r="AR10" s="17" t="s">
        <v>51</v>
      </c>
      <c r="AS10" s="16"/>
      <c r="AT10" s="16"/>
      <c r="AU10" s="16"/>
      <c r="AV10" s="16"/>
      <c r="AW10" s="9" t="s">
        <v>50</v>
      </c>
      <c r="AX10" s="17" t="s">
        <v>51</v>
      </c>
      <c r="AY10" s="16"/>
      <c r="AZ10" s="16"/>
      <c r="BA10" s="16"/>
      <c r="BB10" s="16"/>
      <c r="BC10" s="9" t="s">
        <v>50</v>
      </c>
      <c r="BD10" s="17" t="s">
        <v>51</v>
      </c>
      <c r="BE10" s="16"/>
      <c r="BF10" s="16"/>
      <c r="BG10" s="16"/>
      <c r="BH10" s="16"/>
      <c r="BI10" s="9" t="s">
        <v>50</v>
      </c>
      <c r="BJ10" s="17" t="s">
        <v>51</v>
      </c>
      <c r="BK10" s="16"/>
      <c r="BL10" s="16"/>
      <c r="BM10" s="16"/>
      <c r="BN10" s="16"/>
      <c r="BO10" s="9" t="s">
        <v>50</v>
      </c>
      <c r="BP10" s="17" t="s">
        <v>51</v>
      </c>
      <c r="BQ10" s="16"/>
      <c r="BR10" s="16"/>
      <c r="BS10" s="16"/>
      <c r="BT10" s="16"/>
      <c r="BU10" s="9" t="s">
        <v>50</v>
      </c>
      <c r="BV10" s="17" t="s">
        <v>51</v>
      </c>
      <c r="BW10" s="16"/>
      <c r="BX10" s="16"/>
      <c r="BY10" s="16"/>
      <c r="BZ10" s="16"/>
      <c r="CA10" s="9" t="s">
        <v>50</v>
      </c>
      <c r="CB10" s="17" t="s">
        <v>51</v>
      </c>
      <c r="CC10" s="16"/>
      <c r="CD10" s="16"/>
      <c r="CE10" s="16"/>
      <c r="CF10" s="16"/>
      <c r="CG10" s="9" t="s">
        <v>50</v>
      </c>
      <c r="CH10" s="17" t="s">
        <v>51</v>
      </c>
      <c r="CI10" s="16"/>
      <c r="CJ10" s="16"/>
      <c r="CK10" s="16"/>
      <c r="CL10" s="16"/>
      <c r="CM10" s="9" t="s">
        <v>50</v>
      </c>
      <c r="CN10" s="17" t="s">
        <v>51</v>
      </c>
      <c r="CO10" s="16"/>
      <c r="CP10" s="16"/>
      <c r="CQ10" s="16"/>
      <c r="CR10" s="16"/>
      <c r="CS10" s="13"/>
      <c r="CT10" s="13"/>
      <c r="CU10" s="13"/>
      <c r="CV10" s="13"/>
      <c r="CW10" s="13"/>
      <c r="CX10" s="13"/>
      <c r="CY10" s="13"/>
      <c r="CZ10" s="13"/>
    </row>
    <row r="11" spans="1:104">
      <c r="A11" s="9" t="s">
        <v>52</v>
      </c>
      <c r="B11" s="17" t="s">
        <v>53</v>
      </c>
      <c r="C11" s="16"/>
      <c r="D11" s="16"/>
      <c r="E11" s="16"/>
      <c r="F11" s="16"/>
      <c r="G11" s="9" t="s">
        <v>52</v>
      </c>
      <c r="H11" s="17" t="s">
        <v>53</v>
      </c>
      <c r="I11" s="16"/>
      <c r="J11" s="16"/>
      <c r="K11" s="16"/>
      <c r="L11" s="16"/>
      <c r="M11" s="9" t="s">
        <v>52</v>
      </c>
      <c r="N11" s="17" t="s">
        <v>53</v>
      </c>
      <c r="O11" s="16"/>
      <c r="P11" s="16"/>
      <c r="Q11" s="16"/>
      <c r="R11" s="16"/>
      <c r="S11" s="9" t="s">
        <v>52</v>
      </c>
      <c r="T11" s="17" t="s">
        <v>53</v>
      </c>
      <c r="U11" s="16"/>
      <c r="V11" s="16"/>
      <c r="W11" s="16"/>
      <c r="X11" s="16"/>
      <c r="Y11" s="9" t="s">
        <v>52</v>
      </c>
      <c r="Z11" s="17" t="s">
        <v>53</v>
      </c>
      <c r="AA11" s="16"/>
      <c r="AB11" s="16"/>
      <c r="AC11" s="16"/>
      <c r="AD11" s="16"/>
      <c r="AE11" s="9" t="s">
        <v>52</v>
      </c>
      <c r="AF11" s="17" t="s">
        <v>53</v>
      </c>
      <c r="AG11" s="16"/>
      <c r="AH11" s="16"/>
      <c r="AI11" s="16"/>
      <c r="AJ11" s="16"/>
      <c r="AK11" s="9" t="s">
        <v>52</v>
      </c>
      <c r="AL11" s="17" t="s">
        <v>53</v>
      </c>
      <c r="AM11" s="16"/>
      <c r="AN11" s="16"/>
      <c r="AO11" s="16"/>
      <c r="AP11" s="16"/>
      <c r="AQ11" s="9" t="s">
        <v>52</v>
      </c>
      <c r="AR11" s="17" t="s">
        <v>53</v>
      </c>
      <c r="AS11" s="16"/>
      <c r="AT11" s="16"/>
      <c r="AU11" s="16"/>
      <c r="AV11" s="16"/>
      <c r="AW11" s="9" t="s">
        <v>52</v>
      </c>
      <c r="AX11" s="17" t="s">
        <v>53</v>
      </c>
      <c r="AY11" s="16"/>
      <c r="AZ11" s="16"/>
      <c r="BA11" s="16"/>
      <c r="BB11" s="16"/>
      <c r="BC11" s="9" t="s">
        <v>52</v>
      </c>
      <c r="BD11" s="17" t="s">
        <v>53</v>
      </c>
      <c r="BE11" s="16"/>
      <c r="BF11" s="16"/>
      <c r="BG11" s="16"/>
      <c r="BH11" s="16"/>
      <c r="BI11" s="9" t="s">
        <v>52</v>
      </c>
      <c r="BJ11" s="17" t="s">
        <v>53</v>
      </c>
      <c r="BK11" s="16"/>
      <c r="BL11" s="16"/>
      <c r="BM11" s="16"/>
      <c r="BN11" s="16"/>
      <c r="BO11" s="9" t="s">
        <v>52</v>
      </c>
      <c r="BP11" s="17" t="s">
        <v>53</v>
      </c>
      <c r="BQ11" s="16"/>
      <c r="BR11" s="16"/>
      <c r="BS11" s="16"/>
      <c r="BT11" s="16"/>
      <c r="BU11" s="9" t="s">
        <v>52</v>
      </c>
      <c r="BV11" s="17" t="s">
        <v>53</v>
      </c>
      <c r="BW11" s="16"/>
      <c r="BX11" s="16"/>
      <c r="BY11" s="16"/>
      <c r="BZ11" s="16"/>
      <c r="CA11" s="9" t="s">
        <v>52</v>
      </c>
      <c r="CB11" s="17" t="s">
        <v>53</v>
      </c>
      <c r="CC11" s="16"/>
      <c r="CD11" s="16"/>
      <c r="CE11" s="16"/>
      <c r="CF11" s="16"/>
      <c r="CG11" s="9" t="s">
        <v>52</v>
      </c>
      <c r="CH11" s="17" t="s">
        <v>53</v>
      </c>
      <c r="CI11" s="16"/>
      <c r="CJ11" s="16"/>
      <c r="CK11" s="16"/>
      <c r="CL11" s="16"/>
      <c r="CM11" s="9" t="s">
        <v>52</v>
      </c>
      <c r="CN11" s="17" t="s">
        <v>53</v>
      </c>
      <c r="CO11" s="16"/>
      <c r="CP11" s="16"/>
      <c r="CQ11" s="16"/>
      <c r="CR11" s="16"/>
      <c r="CS11" s="13"/>
      <c r="CT11" s="13"/>
      <c r="CU11" s="13"/>
      <c r="CV11" s="13"/>
      <c r="CW11" s="13"/>
      <c r="CX11" s="13"/>
      <c r="CY11" s="13"/>
      <c r="CZ11" s="13"/>
    </row>
    <row r="12" spans="1:104">
      <c r="A12" s="9" t="s">
        <v>54</v>
      </c>
      <c r="B12" s="18" t="s">
        <v>55</v>
      </c>
      <c r="C12" s="16"/>
      <c r="D12" s="16"/>
      <c r="E12" s="16"/>
      <c r="F12" s="16"/>
      <c r="G12" s="9" t="s">
        <v>54</v>
      </c>
      <c r="H12" s="18" t="s">
        <v>55</v>
      </c>
      <c r="I12" s="16"/>
      <c r="J12" s="16"/>
      <c r="K12" s="16"/>
      <c r="L12" s="16"/>
      <c r="M12" s="9" t="s">
        <v>54</v>
      </c>
      <c r="N12" s="18" t="s">
        <v>55</v>
      </c>
      <c r="O12" s="16"/>
      <c r="P12" s="16"/>
      <c r="Q12" s="16"/>
      <c r="R12" s="16"/>
      <c r="S12" s="9" t="s">
        <v>54</v>
      </c>
      <c r="T12" s="18" t="s">
        <v>55</v>
      </c>
      <c r="U12" s="16"/>
      <c r="V12" s="16"/>
      <c r="W12" s="16"/>
      <c r="X12" s="16"/>
      <c r="Y12" s="9" t="s">
        <v>54</v>
      </c>
      <c r="Z12" s="18" t="s">
        <v>55</v>
      </c>
      <c r="AA12" s="16"/>
      <c r="AB12" s="16"/>
      <c r="AC12" s="16"/>
      <c r="AD12" s="16"/>
      <c r="AE12" s="9" t="s">
        <v>54</v>
      </c>
      <c r="AF12" s="18" t="s">
        <v>55</v>
      </c>
      <c r="AG12" s="16"/>
      <c r="AH12" s="16"/>
      <c r="AI12" s="16"/>
      <c r="AJ12" s="16"/>
      <c r="AK12" s="9" t="s">
        <v>54</v>
      </c>
      <c r="AL12" s="18" t="s">
        <v>55</v>
      </c>
      <c r="AM12" s="16"/>
      <c r="AN12" s="16"/>
      <c r="AO12" s="16"/>
      <c r="AP12" s="16"/>
      <c r="AQ12" s="9" t="s">
        <v>54</v>
      </c>
      <c r="AR12" s="18" t="s">
        <v>55</v>
      </c>
      <c r="AS12" s="16"/>
      <c r="AT12" s="16"/>
      <c r="AU12" s="16"/>
      <c r="AV12" s="16"/>
      <c r="AW12" s="9" t="s">
        <v>54</v>
      </c>
      <c r="AX12" s="18" t="s">
        <v>55</v>
      </c>
      <c r="AY12" s="16"/>
      <c r="AZ12" s="16"/>
      <c r="BA12" s="16"/>
      <c r="BB12" s="16"/>
      <c r="BC12" s="9" t="s">
        <v>54</v>
      </c>
      <c r="BD12" s="18" t="s">
        <v>55</v>
      </c>
      <c r="BE12" s="16"/>
      <c r="BF12" s="16"/>
      <c r="BG12" s="16"/>
      <c r="BH12" s="16"/>
      <c r="BI12" s="9" t="s">
        <v>54</v>
      </c>
      <c r="BJ12" s="18" t="s">
        <v>55</v>
      </c>
      <c r="BK12" s="16"/>
      <c r="BL12" s="16"/>
      <c r="BM12" s="16"/>
      <c r="BN12" s="16"/>
      <c r="BO12" s="9" t="s">
        <v>54</v>
      </c>
      <c r="BP12" s="18" t="s">
        <v>55</v>
      </c>
      <c r="BQ12" s="16"/>
      <c r="BR12" s="16"/>
      <c r="BS12" s="16"/>
      <c r="BT12" s="16"/>
      <c r="BU12" s="9" t="s">
        <v>54</v>
      </c>
      <c r="BV12" s="18" t="s">
        <v>55</v>
      </c>
      <c r="BW12" s="16"/>
      <c r="BX12" s="16"/>
      <c r="BY12" s="16"/>
      <c r="BZ12" s="16"/>
      <c r="CA12" s="9" t="s">
        <v>54</v>
      </c>
      <c r="CB12" s="18" t="s">
        <v>55</v>
      </c>
      <c r="CC12" s="16"/>
      <c r="CD12" s="16"/>
      <c r="CE12" s="16"/>
      <c r="CF12" s="16"/>
      <c r="CG12" s="9" t="s">
        <v>54</v>
      </c>
      <c r="CH12" s="18" t="s">
        <v>55</v>
      </c>
      <c r="CI12" s="16"/>
      <c r="CJ12" s="16"/>
      <c r="CK12" s="16"/>
      <c r="CL12" s="16"/>
      <c r="CM12" s="9" t="s">
        <v>54</v>
      </c>
      <c r="CN12" s="18" t="s">
        <v>55</v>
      </c>
      <c r="CO12" s="16"/>
      <c r="CP12" s="16"/>
      <c r="CQ12" s="16"/>
      <c r="CR12" s="16"/>
      <c r="CS12" s="13"/>
      <c r="CT12" s="13"/>
      <c r="CU12" s="13"/>
      <c r="CV12" s="13"/>
      <c r="CW12" s="13"/>
      <c r="CX12" s="13"/>
      <c r="CY12" s="13"/>
      <c r="CZ12" s="13"/>
    </row>
    <row r="14" spans="1:104" ht="15.95" thickBot="1">
      <c r="A14" s="6" t="s">
        <v>56</v>
      </c>
      <c r="B14" s="6" t="s">
        <v>57</v>
      </c>
      <c r="C14" s="12"/>
      <c r="D14" s="12"/>
      <c r="E14" s="12"/>
      <c r="F14" s="12"/>
      <c r="G14" s="6" t="s">
        <v>56</v>
      </c>
      <c r="H14" s="6" t="s">
        <v>57</v>
      </c>
      <c r="I14" s="12"/>
      <c r="J14" s="12"/>
      <c r="K14" s="12"/>
      <c r="L14" s="12"/>
      <c r="M14" s="6" t="s">
        <v>56</v>
      </c>
      <c r="N14" s="6" t="s">
        <v>57</v>
      </c>
      <c r="O14" s="12"/>
      <c r="P14" s="12"/>
      <c r="Q14" s="12"/>
      <c r="R14" s="12"/>
      <c r="S14" s="6" t="s">
        <v>56</v>
      </c>
      <c r="T14" s="6" t="s">
        <v>57</v>
      </c>
      <c r="U14" s="12"/>
      <c r="V14" s="12"/>
      <c r="W14" s="12"/>
      <c r="X14" s="12"/>
      <c r="Y14" s="6" t="s">
        <v>56</v>
      </c>
      <c r="Z14" s="6" t="s">
        <v>57</v>
      </c>
      <c r="AA14" s="12"/>
      <c r="AB14" s="12"/>
      <c r="AC14" s="12"/>
      <c r="AD14" s="12"/>
      <c r="AE14" s="6" t="s">
        <v>56</v>
      </c>
      <c r="AF14" s="6" t="s">
        <v>57</v>
      </c>
      <c r="AG14" s="12"/>
      <c r="AH14" s="12"/>
      <c r="AI14" s="12"/>
      <c r="AJ14" s="12"/>
      <c r="AK14" s="6" t="s">
        <v>56</v>
      </c>
      <c r="AL14" s="6" t="s">
        <v>57</v>
      </c>
      <c r="AM14" s="12"/>
      <c r="AN14" s="12"/>
      <c r="AO14" s="12"/>
      <c r="AP14" s="12"/>
      <c r="AQ14" s="6" t="s">
        <v>56</v>
      </c>
      <c r="AR14" s="6" t="s">
        <v>57</v>
      </c>
      <c r="AS14" s="12"/>
      <c r="AT14" s="12"/>
      <c r="AU14" s="12"/>
      <c r="AV14" s="12"/>
      <c r="AW14" s="6" t="s">
        <v>56</v>
      </c>
      <c r="AX14" s="6" t="s">
        <v>57</v>
      </c>
      <c r="AY14" s="12"/>
      <c r="AZ14" s="12"/>
      <c r="BA14" s="12"/>
      <c r="BB14" s="12"/>
      <c r="BC14" s="6" t="s">
        <v>56</v>
      </c>
      <c r="BD14" s="6" t="s">
        <v>57</v>
      </c>
      <c r="BE14" s="12"/>
      <c r="BF14" s="12"/>
      <c r="BG14" s="12"/>
      <c r="BH14" s="12"/>
      <c r="BI14" s="6" t="s">
        <v>56</v>
      </c>
      <c r="BJ14" s="6" t="s">
        <v>57</v>
      </c>
      <c r="BK14" s="12"/>
      <c r="BL14" s="12"/>
      <c r="BM14" s="12"/>
      <c r="BN14" s="12"/>
      <c r="BO14" s="6" t="s">
        <v>56</v>
      </c>
      <c r="BP14" s="6" t="s">
        <v>57</v>
      </c>
      <c r="BQ14" s="12"/>
      <c r="BR14" s="12"/>
      <c r="BS14" s="12"/>
      <c r="BT14" s="12"/>
      <c r="BU14" s="6" t="s">
        <v>56</v>
      </c>
      <c r="BV14" s="6" t="s">
        <v>57</v>
      </c>
      <c r="BW14" s="12"/>
      <c r="BX14" s="12"/>
      <c r="BY14" s="12"/>
      <c r="BZ14" s="12"/>
      <c r="CA14" s="6" t="s">
        <v>56</v>
      </c>
      <c r="CB14" s="6" t="s">
        <v>57</v>
      </c>
      <c r="CC14" s="12"/>
      <c r="CD14" s="12"/>
      <c r="CE14" s="12"/>
      <c r="CF14" s="12"/>
      <c r="CG14" s="6" t="s">
        <v>56</v>
      </c>
      <c r="CH14" s="6" t="s">
        <v>57</v>
      </c>
      <c r="CI14" s="12"/>
      <c r="CJ14" s="12"/>
      <c r="CK14" s="12"/>
      <c r="CL14" s="12"/>
      <c r="CM14" s="6" t="s">
        <v>56</v>
      </c>
      <c r="CN14" s="6" t="s">
        <v>57</v>
      </c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5.95" thickTop="1">
      <c r="A15" s="7">
        <v>2001</v>
      </c>
      <c r="B15" s="8">
        <v>77697</v>
      </c>
      <c r="C15" s="12"/>
      <c r="D15" s="12"/>
      <c r="E15" s="12"/>
      <c r="F15" s="12"/>
      <c r="G15" s="7">
        <v>2001</v>
      </c>
      <c r="H15" s="8">
        <v>17518</v>
      </c>
      <c r="I15" s="12"/>
      <c r="J15" s="12"/>
      <c r="K15" s="12"/>
      <c r="L15" s="12"/>
      <c r="M15" s="7">
        <v>2001</v>
      </c>
      <c r="N15" s="8">
        <v>13191</v>
      </c>
      <c r="O15" s="12"/>
      <c r="P15" s="12"/>
      <c r="Q15" s="12"/>
      <c r="R15" s="12"/>
      <c r="S15" s="7">
        <v>2001</v>
      </c>
      <c r="T15" s="8">
        <v>60178</v>
      </c>
      <c r="U15" s="12"/>
      <c r="V15" s="12"/>
      <c r="W15" s="12"/>
      <c r="X15" s="12"/>
      <c r="Y15" s="7">
        <v>2001</v>
      </c>
      <c r="Z15" s="8">
        <v>10914</v>
      </c>
      <c r="AA15" s="12"/>
      <c r="AB15" s="12"/>
      <c r="AC15" s="12"/>
      <c r="AD15" s="12"/>
      <c r="AE15" s="7">
        <v>2001</v>
      </c>
      <c r="AF15" s="8">
        <v>3163</v>
      </c>
      <c r="AG15" s="12"/>
      <c r="AH15" s="12"/>
      <c r="AI15" s="12"/>
      <c r="AJ15" s="12"/>
      <c r="AK15" s="7">
        <v>2001</v>
      </c>
      <c r="AL15" s="8">
        <v>1831</v>
      </c>
      <c r="AM15" s="12"/>
      <c r="AN15" s="12"/>
      <c r="AO15" s="12"/>
      <c r="AP15" s="12"/>
      <c r="AQ15" s="7">
        <v>2001</v>
      </c>
      <c r="AR15" s="8">
        <v>7751</v>
      </c>
      <c r="AS15" s="12"/>
      <c r="AT15" s="12"/>
      <c r="AU15" s="12"/>
      <c r="AV15" s="12"/>
      <c r="AW15" s="7">
        <v>2001</v>
      </c>
      <c r="AX15" s="8">
        <v>1920</v>
      </c>
      <c r="AY15" s="12"/>
      <c r="AZ15" s="12"/>
      <c r="BA15" s="12"/>
      <c r="BB15" s="12"/>
      <c r="BC15" s="7">
        <v>2001</v>
      </c>
      <c r="BD15" s="8">
        <v>549</v>
      </c>
      <c r="BE15" s="12"/>
      <c r="BF15" s="12"/>
      <c r="BG15" s="12"/>
      <c r="BH15" s="12"/>
      <c r="BI15" s="7">
        <v>2001</v>
      </c>
      <c r="BJ15" s="8">
        <v>363</v>
      </c>
      <c r="BK15" s="12"/>
      <c r="BL15" s="12"/>
      <c r="BM15" s="12"/>
      <c r="BN15" s="12"/>
      <c r="BO15" s="7">
        <v>2001</v>
      </c>
      <c r="BP15" s="8">
        <v>1370</v>
      </c>
      <c r="BQ15" s="12"/>
      <c r="BR15" s="12"/>
      <c r="BS15" s="12"/>
      <c r="BT15" s="12"/>
      <c r="BU15" s="7">
        <v>2001</v>
      </c>
      <c r="BV15" s="8">
        <v>65664</v>
      </c>
      <c r="BW15" s="12"/>
      <c r="BX15" s="12"/>
      <c r="BY15" s="12"/>
      <c r="BZ15" s="12"/>
      <c r="CA15" s="7">
        <v>2001</v>
      </c>
      <c r="CB15" s="8">
        <v>15770</v>
      </c>
      <c r="CC15" s="12"/>
      <c r="CD15" s="12"/>
      <c r="CE15" s="12"/>
      <c r="CF15" s="12"/>
      <c r="CG15" s="7">
        <v>2001</v>
      </c>
      <c r="CH15" s="8">
        <v>11746</v>
      </c>
      <c r="CI15" s="12"/>
      <c r="CJ15" s="12"/>
      <c r="CK15" s="12"/>
      <c r="CL15" s="12"/>
      <c r="CM15" s="7">
        <v>2001</v>
      </c>
      <c r="CN15" s="8">
        <v>49894</v>
      </c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>
      <c r="A16" s="7">
        <v>2002</v>
      </c>
      <c r="B16" s="8">
        <v>75769</v>
      </c>
      <c r="C16" s="12"/>
      <c r="D16" s="12"/>
      <c r="E16" s="12"/>
      <c r="F16" s="12"/>
      <c r="G16" s="7">
        <v>2002</v>
      </c>
      <c r="H16" s="8">
        <v>16307</v>
      </c>
      <c r="I16" s="12"/>
      <c r="J16" s="12"/>
      <c r="K16" s="12"/>
      <c r="L16" s="12"/>
      <c r="M16" s="7">
        <v>2002</v>
      </c>
      <c r="N16" s="8">
        <v>12058</v>
      </c>
      <c r="O16" s="12"/>
      <c r="P16" s="12"/>
      <c r="Q16" s="12"/>
      <c r="R16" s="12"/>
      <c r="S16" s="7">
        <v>2002</v>
      </c>
      <c r="T16" s="8">
        <v>59462</v>
      </c>
      <c r="U16" s="12"/>
      <c r="V16" s="12"/>
      <c r="W16" s="12"/>
      <c r="X16" s="12"/>
      <c r="Y16" s="7">
        <v>2002</v>
      </c>
      <c r="Z16" s="8">
        <v>10506</v>
      </c>
      <c r="AA16" s="12"/>
      <c r="AB16" s="12"/>
      <c r="AC16" s="12"/>
      <c r="AD16" s="12"/>
      <c r="AE16" s="7">
        <v>2002</v>
      </c>
      <c r="AF16" s="8">
        <v>2802</v>
      </c>
      <c r="AG16" s="12"/>
      <c r="AH16" s="12"/>
      <c r="AI16" s="12"/>
      <c r="AJ16" s="12"/>
      <c r="AK16" s="7">
        <v>2002</v>
      </c>
      <c r="AL16" s="8">
        <v>1528</v>
      </c>
      <c r="AM16" s="12"/>
      <c r="AN16" s="12"/>
      <c r="AO16" s="12"/>
      <c r="AP16" s="12"/>
      <c r="AQ16" s="7">
        <v>2002</v>
      </c>
      <c r="AR16" s="8">
        <v>7704</v>
      </c>
      <c r="AS16" s="12"/>
      <c r="AT16" s="12"/>
      <c r="AU16" s="12"/>
      <c r="AV16" s="12"/>
      <c r="AW16" s="7">
        <v>2002</v>
      </c>
      <c r="AX16" s="8">
        <v>1880</v>
      </c>
      <c r="AY16" s="12"/>
      <c r="AZ16" s="12"/>
      <c r="BA16" s="12"/>
      <c r="BB16" s="12"/>
      <c r="BC16" s="7">
        <v>2002</v>
      </c>
      <c r="BD16" s="8">
        <v>518</v>
      </c>
      <c r="BE16" s="12"/>
      <c r="BF16" s="12"/>
      <c r="BG16" s="12"/>
      <c r="BH16" s="12"/>
      <c r="BI16" s="7">
        <v>2002</v>
      </c>
      <c r="BJ16" s="8">
        <v>320</v>
      </c>
      <c r="BK16" s="12"/>
      <c r="BL16" s="12"/>
      <c r="BM16" s="12"/>
      <c r="BN16" s="12"/>
      <c r="BO16" s="7">
        <v>2002</v>
      </c>
      <c r="BP16" s="8">
        <v>1362</v>
      </c>
      <c r="BQ16" s="12"/>
      <c r="BR16" s="12"/>
      <c r="BS16" s="12"/>
      <c r="BT16" s="12"/>
      <c r="BU16" s="7">
        <v>2002</v>
      </c>
      <c r="BV16" s="8">
        <v>64028</v>
      </c>
      <c r="BW16" s="12"/>
      <c r="BX16" s="12"/>
      <c r="BY16" s="12"/>
      <c r="BZ16" s="12"/>
      <c r="CA16" s="7">
        <v>2002</v>
      </c>
      <c r="CB16" s="8">
        <v>14669</v>
      </c>
      <c r="CC16" s="12"/>
      <c r="CD16" s="12"/>
      <c r="CE16" s="12"/>
      <c r="CF16" s="12"/>
      <c r="CG16" s="7">
        <v>2002</v>
      </c>
      <c r="CH16" s="8">
        <v>10709</v>
      </c>
      <c r="CI16" s="12"/>
      <c r="CJ16" s="12"/>
      <c r="CK16" s="12"/>
      <c r="CL16" s="12"/>
      <c r="CM16" s="7">
        <v>2002</v>
      </c>
      <c r="CN16" s="8">
        <v>49359</v>
      </c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92">
      <c r="A17" s="7">
        <v>2003</v>
      </c>
      <c r="B17" s="8">
        <v>75768</v>
      </c>
      <c r="C17" s="12"/>
      <c r="D17" s="12"/>
      <c r="E17" s="12"/>
      <c r="F17" s="12"/>
      <c r="G17" s="7">
        <v>2003</v>
      </c>
      <c r="H17" s="8">
        <v>15626</v>
      </c>
      <c r="I17" s="12"/>
      <c r="J17" s="12"/>
      <c r="K17" s="12"/>
      <c r="L17" s="12"/>
      <c r="M17" s="7">
        <v>2003</v>
      </c>
      <c r="N17" s="8">
        <v>11526</v>
      </c>
      <c r="O17" s="12"/>
      <c r="P17" s="12"/>
      <c r="Q17" s="12"/>
      <c r="R17" s="12"/>
      <c r="S17" s="7">
        <v>2003</v>
      </c>
      <c r="T17" s="8">
        <v>60142</v>
      </c>
      <c r="U17" s="12"/>
      <c r="V17" s="12"/>
      <c r="W17" s="12"/>
      <c r="X17" s="12"/>
      <c r="Y17" s="7">
        <v>2003</v>
      </c>
      <c r="Z17" s="8">
        <v>10368</v>
      </c>
      <c r="AA17" s="12"/>
      <c r="AB17" s="12"/>
      <c r="AC17" s="12"/>
      <c r="AD17" s="12"/>
      <c r="AE17" s="7">
        <v>2003</v>
      </c>
      <c r="AF17" s="8">
        <v>2830</v>
      </c>
      <c r="AG17" s="12"/>
      <c r="AH17" s="12"/>
      <c r="AI17" s="12"/>
      <c r="AJ17" s="12"/>
      <c r="AK17" s="7">
        <v>2003</v>
      </c>
      <c r="AL17" s="8">
        <v>1572</v>
      </c>
      <c r="AM17" s="12"/>
      <c r="AN17" s="12"/>
      <c r="AO17" s="12"/>
      <c r="AP17" s="12"/>
      <c r="AQ17" s="7">
        <v>2003</v>
      </c>
      <c r="AR17" s="8">
        <v>7538</v>
      </c>
      <c r="AS17" s="12"/>
      <c r="AT17" s="12"/>
      <c r="AU17" s="12"/>
      <c r="AV17" s="12"/>
      <c r="AW17" s="7">
        <v>2003</v>
      </c>
      <c r="AX17" s="8">
        <v>1891</v>
      </c>
      <c r="AY17" s="12"/>
      <c r="AZ17" s="12"/>
      <c r="BA17" s="12"/>
      <c r="BB17" s="12"/>
      <c r="BC17" s="7">
        <v>2003</v>
      </c>
      <c r="BD17" s="8">
        <v>522</v>
      </c>
      <c r="BE17" s="12"/>
      <c r="BF17" s="12"/>
      <c r="BG17" s="12"/>
      <c r="BH17" s="12"/>
      <c r="BI17" s="7">
        <v>2003</v>
      </c>
      <c r="BJ17" s="8">
        <v>309</v>
      </c>
      <c r="BK17" s="12"/>
      <c r="BL17" s="12"/>
      <c r="BM17" s="12"/>
      <c r="BN17" s="12"/>
      <c r="BO17" s="7">
        <v>2003</v>
      </c>
      <c r="BP17" s="8">
        <v>1370</v>
      </c>
      <c r="BQ17" s="12"/>
      <c r="BR17" s="12"/>
      <c r="BS17" s="12"/>
      <c r="BT17" s="12"/>
      <c r="BU17" s="7">
        <v>2003</v>
      </c>
      <c r="BV17" s="8">
        <v>63421</v>
      </c>
      <c r="BW17" s="12"/>
      <c r="BX17" s="12"/>
      <c r="BY17" s="12"/>
      <c r="BZ17" s="12"/>
      <c r="CA17" s="7">
        <v>2003</v>
      </c>
      <c r="CB17" s="8">
        <v>13693</v>
      </c>
      <c r="CC17" s="12"/>
      <c r="CD17" s="12"/>
      <c r="CE17" s="12"/>
      <c r="CF17" s="12"/>
      <c r="CG17" s="7">
        <v>2003</v>
      </c>
      <c r="CH17" s="8">
        <v>10688</v>
      </c>
      <c r="CI17" s="12"/>
      <c r="CJ17" s="12"/>
      <c r="CK17" s="12"/>
      <c r="CL17" s="12"/>
      <c r="CM17" s="7">
        <v>2003</v>
      </c>
      <c r="CN17" s="8">
        <v>49728</v>
      </c>
    </row>
    <row r="18" spans="1:92">
      <c r="A18" s="7">
        <v>2004</v>
      </c>
      <c r="B18" s="8">
        <v>77388</v>
      </c>
      <c r="C18" s="12"/>
      <c r="D18" s="12"/>
      <c r="E18" s="12"/>
      <c r="F18" s="12"/>
      <c r="G18" s="7">
        <v>2004</v>
      </c>
      <c r="H18" s="8">
        <v>16275</v>
      </c>
      <c r="I18" s="12"/>
      <c r="J18" s="12"/>
      <c r="K18" s="12"/>
      <c r="L18" s="12"/>
      <c r="M18" s="7">
        <v>2004</v>
      </c>
      <c r="N18" s="8">
        <v>11927</v>
      </c>
      <c r="O18" s="12"/>
      <c r="P18" s="12"/>
      <c r="Q18" s="12"/>
      <c r="R18" s="12"/>
      <c r="S18" s="7">
        <v>2004</v>
      </c>
      <c r="T18" s="8">
        <v>61114</v>
      </c>
      <c r="U18" s="12"/>
      <c r="V18" s="12"/>
      <c r="W18" s="12"/>
      <c r="X18" s="12"/>
      <c r="Y18" s="7">
        <v>2004</v>
      </c>
      <c r="Z18" s="8">
        <v>10625</v>
      </c>
      <c r="AA18" s="12"/>
      <c r="AB18" s="12"/>
      <c r="AC18" s="12"/>
      <c r="AD18" s="12"/>
      <c r="AE18" s="7">
        <v>2004</v>
      </c>
      <c r="AF18" s="8">
        <v>2959</v>
      </c>
      <c r="AG18" s="12"/>
      <c r="AH18" s="12"/>
      <c r="AI18" s="12"/>
      <c r="AJ18" s="12"/>
      <c r="AK18" s="7">
        <v>2004</v>
      </c>
      <c r="AL18" s="8">
        <v>1655</v>
      </c>
      <c r="AM18" s="12"/>
      <c r="AN18" s="12"/>
      <c r="AO18" s="12"/>
      <c r="AP18" s="12"/>
      <c r="AQ18" s="7">
        <v>2004</v>
      </c>
      <c r="AR18" s="8">
        <v>7667</v>
      </c>
      <c r="AS18" s="12"/>
      <c r="AT18" s="12"/>
      <c r="AU18" s="12"/>
      <c r="AV18" s="12"/>
      <c r="AW18" s="7">
        <v>2004</v>
      </c>
      <c r="AX18" s="8">
        <v>1901</v>
      </c>
      <c r="AY18" s="12"/>
      <c r="AZ18" s="12"/>
      <c r="BA18" s="12"/>
      <c r="BB18" s="12"/>
      <c r="BC18" s="7">
        <v>2004</v>
      </c>
      <c r="BD18" s="8">
        <v>537</v>
      </c>
      <c r="BE18" s="12"/>
      <c r="BF18" s="12"/>
      <c r="BG18" s="12"/>
      <c r="BH18" s="12"/>
      <c r="BI18" s="7">
        <v>2004</v>
      </c>
      <c r="BJ18" s="8">
        <v>316</v>
      </c>
      <c r="BK18" s="12"/>
      <c r="BL18" s="12"/>
      <c r="BM18" s="12"/>
      <c r="BN18" s="12"/>
      <c r="BO18" s="7">
        <v>2004</v>
      </c>
      <c r="BP18" s="8">
        <v>1364</v>
      </c>
      <c r="BQ18" s="12"/>
      <c r="BR18" s="12"/>
      <c r="BS18" s="12"/>
      <c r="BT18" s="12"/>
      <c r="BU18" s="7">
        <v>2004</v>
      </c>
      <c r="BV18" s="8">
        <v>63886</v>
      </c>
      <c r="BW18" s="12"/>
      <c r="BX18" s="12"/>
      <c r="BY18" s="12"/>
      <c r="BZ18" s="12"/>
      <c r="CA18" s="7">
        <v>2004</v>
      </c>
      <c r="CB18" s="8">
        <v>13493</v>
      </c>
      <c r="CC18" s="12"/>
      <c r="CD18" s="12"/>
      <c r="CE18" s="12"/>
      <c r="CF18" s="12"/>
      <c r="CG18" s="7">
        <v>2004</v>
      </c>
      <c r="CH18" s="8">
        <v>10730</v>
      </c>
      <c r="CI18" s="12"/>
      <c r="CJ18" s="12"/>
      <c r="CK18" s="12"/>
      <c r="CL18" s="12"/>
      <c r="CM18" s="7">
        <v>2004</v>
      </c>
      <c r="CN18" s="8">
        <v>50394</v>
      </c>
    </row>
    <row r="19" spans="1:92">
      <c r="A19" s="7">
        <v>2005</v>
      </c>
      <c r="B19" s="8">
        <v>80113</v>
      </c>
      <c r="C19" s="12"/>
      <c r="D19" s="12"/>
      <c r="E19" s="12"/>
      <c r="F19" s="12"/>
      <c r="G19" s="7">
        <v>2005</v>
      </c>
      <c r="H19" s="8">
        <v>17026</v>
      </c>
      <c r="I19" s="12"/>
      <c r="J19" s="12"/>
      <c r="K19" s="12"/>
      <c r="L19" s="12"/>
      <c r="M19" s="7">
        <v>2005</v>
      </c>
      <c r="N19" s="8">
        <v>12549</v>
      </c>
      <c r="O19" s="12"/>
      <c r="P19" s="12"/>
      <c r="Q19" s="12"/>
      <c r="R19" s="12"/>
      <c r="S19" s="7">
        <v>2005</v>
      </c>
      <c r="T19" s="8">
        <v>63087</v>
      </c>
      <c r="U19" s="12"/>
      <c r="V19" s="12"/>
      <c r="W19" s="12"/>
      <c r="X19" s="12"/>
      <c r="Y19" s="7">
        <v>2005</v>
      </c>
      <c r="Z19" s="8">
        <v>10909</v>
      </c>
      <c r="AA19" s="12"/>
      <c r="AB19" s="12"/>
      <c r="AC19" s="12"/>
      <c r="AD19" s="12"/>
      <c r="AE19" s="7">
        <v>2005</v>
      </c>
      <c r="AF19" s="8">
        <v>3064</v>
      </c>
      <c r="AG19" s="12"/>
      <c r="AH19" s="12"/>
      <c r="AI19" s="12"/>
      <c r="AJ19" s="12"/>
      <c r="AK19" s="7">
        <v>2005</v>
      </c>
      <c r="AL19" s="8">
        <v>1766</v>
      </c>
      <c r="AM19" s="12"/>
      <c r="AN19" s="12"/>
      <c r="AO19" s="12"/>
      <c r="AP19" s="12"/>
      <c r="AQ19" s="7">
        <v>2005</v>
      </c>
      <c r="AR19" s="8">
        <v>7844</v>
      </c>
      <c r="AS19" s="12"/>
      <c r="AT19" s="12"/>
      <c r="AU19" s="12"/>
      <c r="AV19" s="12"/>
      <c r="AW19" s="7">
        <v>2005</v>
      </c>
      <c r="AX19" s="8">
        <v>1969</v>
      </c>
      <c r="AY19" s="12"/>
      <c r="AZ19" s="12"/>
      <c r="BA19" s="12"/>
      <c r="BB19" s="12"/>
      <c r="BC19" s="7">
        <v>2005</v>
      </c>
      <c r="BD19" s="8">
        <v>633</v>
      </c>
      <c r="BE19" s="12"/>
      <c r="BF19" s="12"/>
      <c r="BG19" s="12"/>
      <c r="BH19" s="12"/>
      <c r="BI19" s="7">
        <v>2005</v>
      </c>
      <c r="BJ19" s="8">
        <v>412</v>
      </c>
      <c r="BK19" s="12"/>
      <c r="BL19" s="12"/>
      <c r="BM19" s="12"/>
      <c r="BN19" s="12"/>
      <c r="BO19" s="7">
        <v>2005</v>
      </c>
      <c r="BP19" s="8">
        <v>1336</v>
      </c>
      <c r="BQ19" s="12"/>
      <c r="BR19" s="12"/>
      <c r="BS19" s="12"/>
      <c r="BT19" s="12"/>
      <c r="BU19" s="7">
        <v>2005</v>
      </c>
      <c r="BV19" s="8">
        <v>64380</v>
      </c>
      <c r="BW19" s="12"/>
      <c r="BX19" s="12"/>
      <c r="BY19" s="12"/>
      <c r="BZ19" s="12"/>
      <c r="CA19" s="7">
        <v>2005</v>
      </c>
      <c r="CB19" s="8">
        <v>13445</v>
      </c>
      <c r="CC19" s="12"/>
      <c r="CD19" s="12"/>
      <c r="CE19" s="12"/>
      <c r="CF19" s="12"/>
      <c r="CG19" s="7">
        <v>2005</v>
      </c>
      <c r="CH19" s="8">
        <v>10786</v>
      </c>
      <c r="CI19" s="12"/>
      <c r="CJ19" s="12"/>
      <c r="CK19" s="12"/>
      <c r="CL19" s="12"/>
      <c r="CM19" s="7">
        <v>2005</v>
      </c>
      <c r="CN19" s="8">
        <v>50935</v>
      </c>
    </row>
    <row r="20" spans="1:92">
      <c r="A20" s="7">
        <v>2006</v>
      </c>
      <c r="B20" s="8">
        <v>80737</v>
      </c>
      <c r="C20" s="12"/>
      <c r="D20" s="12"/>
      <c r="E20" s="12"/>
      <c r="F20" s="12"/>
      <c r="G20" s="7">
        <v>2006</v>
      </c>
      <c r="H20" s="8">
        <v>17248</v>
      </c>
      <c r="I20" s="12"/>
      <c r="J20" s="12"/>
      <c r="K20" s="12"/>
      <c r="L20" s="12"/>
      <c r="M20" s="7">
        <v>2006</v>
      </c>
      <c r="N20" s="8">
        <v>12654</v>
      </c>
      <c r="O20" s="12"/>
      <c r="P20" s="12"/>
      <c r="Q20" s="12"/>
      <c r="R20" s="12"/>
      <c r="S20" s="7">
        <v>2006</v>
      </c>
      <c r="T20" s="8">
        <v>63488</v>
      </c>
      <c r="U20" s="12"/>
      <c r="V20" s="12"/>
      <c r="W20" s="12"/>
      <c r="X20" s="12"/>
      <c r="Y20" s="7">
        <v>2006</v>
      </c>
      <c r="Z20" s="8">
        <v>10915</v>
      </c>
      <c r="AA20" s="12"/>
      <c r="AB20" s="12"/>
      <c r="AC20" s="12"/>
      <c r="AD20" s="12"/>
      <c r="AE20" s="7">
        <v>2006</v>
      </c>
      <c r="AF20" s="8">
        <v>3186</v>
      </c>
      <c r="AG20" s="12"/>
      <c r="AH20" s="12"/>
      <c r="AI20" s="12"/>
      <c r="AJ20" s="12"/>
      <c r="AK20" s="7">
        <v>2006</v>
      </c>
      <c r="AL20" s="8">
        <v>1797</v>
      </c>
      <c r="AM20" s="12"/>
      <c r="AN20" s="12"/>
      <c r="AO20" s="12"/>
      <c r="AP20" s="12"/>
      <c r="AQ20" s="7">
        <v>2006</v>
      </c>
      <c r="AR20" s="8">
        <v>7728</v>
      </c>
      <c r="AS20" s="12"/>
      <c r="AT20" s="12"/>
      <c r="AU20" s="12"/>
      <c r="AV20" s="12"/>
      <c r="AW20" s="7">
        <v>2006</v>
      </c>
      <c r="AX20" s="8">
        <v>1976</v>
      </c>
      <c r="AY20" s="12"/>
      <c r="AZ20" s="12"/>
      <c r="BA20" s="12"/>
      <c r="BB20" s="12"/>
      <c r="BC20" s="7">
        <v>2006</v>
      </c>
      <c r="BD20" s="8">
        <v>624</v>
      </c>
      <c r="BE20" s="12"/>
      <c r="BF20" s="12"/>
      <c r="BG20" s="12"/>
      <c r="BH20" s="12"/>
      <c r="BI20" s="7">
        <v>2006</v>
      </c>
      <c r="BJ20" s="8">
        <v>424</v>
      </c>
      <c r="BK20" s="12"/>
      <c r="BL20" s="12"/>
      <c r="BM20" s="12"/>
      <c r="BN20" s="12"/>
      <c r="BO20" s="7">
        <v>2006</v>
      </c>
      <c r="BP20" s="8">
        <v>1352</v>
      </c>
      <c r="BQ20" s="12"/>
      <c r="BR20" s="12"/>
      <c r="BS20" s="12"/>
      <c r="BT20" s="12"/>
      <c r="BU20" s="7">
        <v>2006</v>
      </c>
      <c r="BV20" s="8">
        <v>64108</v>
      </c>
      <c r="BW20" s="12"/>
      <c r="BX20" s="12"/>
      <c r="BY20" s="12"/>
      <c r="BZ20" s="12"/>
      <c r="CA20" s="7">
        <v>2006</v>
      </c>
      <c r="CB20" s="8">
        <v>13459</v>
      </c>
      <c r="CC20" s="12"/>
      <c r="CD20" s="12"/>
      <c r="CE20" s="12"/>
      <c r="CF20" s="12"/>
      <c r="CG20" s="7">
        <v>2006</v>
      </c>
      <c r="CH20" s="8">
        <v>10854</v>
      </c>
      <c r="CI20" s="12"/>
      <c r="CJ20" s="12"/>
      <c r="CK20" s="12"/>
      <c r="CL20" s="12"/>
      <c r="CM20" s="7">
        <v>2006</v>
      </c>
      <c r="CN20" s="8">
        <v>50649</v>
      </c>
    </row>
    <row r="21" spans="1:92">
      <c r="A21" s="7">
        <v>2007</v>
      </c>
      <c r="B21" s="8">
        <v>80511</v>
      </c>
      <c r="C21" s="12"/>
      <c r="D21" s="12"/>
      <c r="E21" s="12"/>
      <c r="F21" s="12"/>
      <c r="G21" s="7">
        <v>2007</v>
      </c>
      <c r="H21" s="8">
        <v>17337</v>
      </c>
      <c r="I21" s="12"/>
      <c r="J21" s="12"/>
      <c r="K21" s="12"/>
      <c r="L21" s="12"/>
      <c r="M21" s="7">
        <v>2007</v>
      </c>
      <c r="N21" s="8">
        <v>12550</v>
      </c>
      <c r="O21" s="12"/>
      <c r="P21" s="12"/>
      <c r="Q21" s="12"/>
      <c r="R21" s="12"/>
      <c r="S21" s="7">
        <v>2007</v>
      </c>
      <c r="T21" s="8">
        <v>63174</v>
      </c>
      <c r="U21" s="12"/>
      <c r="V21" s="12"/>
      <c r="W21" s="12"/>
      <c r="X21" s="12"/>
      <c r="Y21" s="7">
        <v>2007</v>
      </c>
      <c r="Z21" s="8">
        <v>10806</v>
      </c>
      <c r="AA21" s="12"/>
      <c r="AB21" s="12"/>
      <c r="AC21" s="12"/>
      <c r="AD21" s="12"/>
      <c r="AE21" s="7">
        <v>2007</v>
      </c>
      <c r="AF21" s="8">
        <v>3138</v>
      </c>
      <c r="AG21" s="12"/>
      <c r="AH21" s="12"/>
      <c r="AI21" s="12"/>
      <c r="AJ21" s="12"/>
      <c r="AK21" s="7">
        <v>2007</v>
      </c>
      <c r="AL21" s="8">
        <v>1659</v>
      </c>
      <c r="AM21" s="12"/>
      <c r="AN21" s="12"/>
      <c r="AO21" s="12"/>
      <c r="AP21" s="12"/>
      <c r="AQ21" s="7">
        <v>2007</v>
      </c>
      <c r="AR21" s="8">
        <v>7668</v>
      </c>
      <c r="AS21" s="12"/>
      <c r="AT21" s="12"/>
      <c r="AU21" s="12"/>
      <c r="AV21" s="12"/>
      <c r="AW21" s="7">
        <v>2007</v>
      </c>
      <c r="AX21" s="8">
        <v>1900</v>
      </c>
      <c r="AY21" s="12"/>
      <c r="AZ21" s="12"/>
      <c r="BA21" s="12"/>
      <c r="BB21" s="12"/>
      <c r="BC21" s="7">
        <v>2007</v>
      </c>
      <c r="BD21" s="8">
        <v>579</v>
      </c>
      <c r="BE21" s="12"/>
      <c r="BF21" s="12"/>
      <c r="BG21" s="12"/>
      <c r="BH21" s="12"/>
      <c r="BI21" s="7">
        <v>2007</v>
      </c>
      <c r="BJ21" s="8">
        <v>401</v>
      </c>
      <c r="BK21" s="12"/>
      <c r="BL21" s="12"/>
      <c r="BM21" s="12"/>
      <c r="BN21" s="12"/>
      <c r="BO21" s="7">
        <v>2007</v>
      </c>
      <c r="BP21" s="8">
        <v>1321</v>
      </c>
      <c r="BQ21" s="12"/>
      <c r="BR21" s="12"/>
      <c r="BS21" s="12"/>
      <c r="BT21" s="12"/>
      <c r="BU21" s="7">
        <v>2007</v>
      </c>
      <c r="BV21" s="8">
        <v>65313</v>
      </c>
      <c r="BW21" s="12"/>
      <c r="BX21" s="12"/>
      <c r="BY21" s="12"/>
      <c r="BZ21" s="12"/>
      <c r="CA21" s="7">
        <v>2007</v>
      </c>
      <c r="CB21" s="8">
        <v>13630</v>
      </c>
      <c r="CC21" s="12"/>
      <c r="CD21" s="12"/>
      <c r="CE21" s="12"/>
      <c r="CF21" s="12"/>
      <c r="CG21" s="7">
        <v>2007</v>
      </c>
      <c r="CH21" s="8">
        <v>10938</v>
      </c>
      <c r="CI21" s="12"/>
      <c r="CJ21" s="12"/>
      <c r="CK21" s="12"/>
      <c r="CL21" s="12"/>
      <c r="CM21" s="7">
        <v>2007</v>
      </c>
      <c r="CN21" s="8">
        <v>51683</v>
      </c>
    </row>
    <row r="22" spans="1:92">
      <c r="A22" s="7">
        <v>2008</v>
      </c>
      <c r="B22" s="8">
        <v>81019</v>
      </c>
      <c r="C22" s="12"/>
      <c r="D22" s="12"/>
      <c r="E22" s="12"/>
      <c r="F22" s="12"/>
      <c r="G22" s="7">
        <v>2008</v>
      </c>
      <c r="H22" s="8">
        <v>17641</v>
      </c>
      <c r="I22" s="12"/>
      <c r="J22" s="12"/>
      <c r="K22" s="12"/>
      <c r="L22" s="12"/>
      <c r="M22" s="7">
        <v>2008</v>
      </c>
      <c r="N22" s="8">
        <v>12722</v>
      </c>
      <c r="O22" s="12"/>
      <c r="P22" s="12"/>
      <c r="Q22" s="12"/>
      <c r="R22" s="12"/>
      <c r="S22" s="7">
        <v>2008</v>
      </c>
      <c r="T22" s="8">
        <v>63378</v>
      </c>
      <c r="U22" s="12"/>
      <c r="V22" s="12"/>
      <c r="W22" s="12"/>
      <c r="X22" s="12"/>
      <c r="Y22" s="7">
        <v>2008</v>
      </c>
      <c r="Z22" s="8">
        <v>10423</v>
      </c>
      <c r="AA22" s="12"/>
      <c r="AB22" s="12"/>
      <c r="AC22" s="12"/>
      <c r="AD22" s="12"/>
      <c r="AE22" s="7">
        <v>2008</v>
      </c>
      <c r="AF22" s="8">
        <v>2835</v>
      </c>
      <c r="AG22" s="12"/>
      <c r="AH22" s="12"/>
      <c r="AI22" s="12"/>
      <c r="AJ22" s="12"/>
      <c r="AK22" s="7">
        <v>2008</v>
      </c>
      <c r="AL22" s="8">
        <v>1506</v>
      </c>
      <c r="AM22" s="12"/>
      <c r="AN22" s="12"/>
      <c r="AO22" s="12"/>
      <c r="AP22" s="12"/>
      <c r="AQ22" s="7">
        <v>2008</v>
      </c>
      <c r="AR22" s="8">
        <v>7588</v>
      </c>
      <c r="AS22" s="12"/>
      <c r="AT22" s="12"/>
      <c r="AU22" s="12"/>
      <c r="AV22" s="12"/>
      <c r="AW22" s="7">
        <v>2008</v>
      </c>
      <c r="AX22" s="8">
        <v>1988</v>
      </c>
      <c r="AY22" s="12"/>
      <c r="AZ22" s="12"/>
      <c r="BA22" s="12"/>
      <c r="BB22" s="12"/>
      <c r="BC22" s="7">
        <v>2008</v>
      </c>
      <c r="BD22" s="8">
        <v>702</v>
      </c>
      <c r="BE22" s="12"/>
      <c r="BF22" s="12"/>
      <c r="BG22" s="12"/>
      <c r="BH22" s="12"/>
      <c r="BI22" s="7">
        <v>2008</v>
      </c>
      <c r="BJ22" s="8">
        <v>506</v>
      </c>
      <c r="BK22" s="12"/>
      <c r="BL22" s="12"/>
      <c r="BM22" s="12"/>
      <c r="BN22" s="12"/>
      <c r="BO22" s="7">
        <v>2008</v>
      </c>
      <c r="BP22" s="8">
        <v>1285</v>
      </c>
      <c r="BQ22" s="12"/>
      <c r="BR22" s="12"/>
      <c r="BS22" s="12"/>
      <c r="BT22" s="12"/>
      <c r="BU22" s="7">
        <v>2008</v>
      </c>
      <c r="BV22" s="8">
        <v>65740</v>
      </c>
      <c r="BW22" s="12"/>
      <c r="BX22" s="12"/>
      <c r="BY22" s="12"/>
      <c r="BZ22" s="12"/>
      <c r="CA22" s="7">
        <v>2008</v>
      </c>
      <c r="CB22" s="8">
        <v>14035</v>
      </c>
      <c r="CC22" s="12"/>
      <c r="CD22" s="12"/>
      <c r="CE22" s="12"/>
      <c r="CF22" s="12"/>
      <c r="CG22" s="7">
        <v>2008</v>
      </c>
      <c r="CH22" s="8">
        <v>11262</v>
      </c>
      <c r="CI22" s="12"/>
      <c r="CJ22" s="12"/>
      <c r="CK22" s="12"/>
      <c r="CL22" s="12"/>
      <c r="CM22" s="7">
        <v>2008</v>
      </c>
      <c r="CN22" s="8">
        <v>51704</v>
      </c>
    </row>
    <row r="23" spans="1:92">
      <c r="A23" s="7">
        <v>2009</v>
      </c>
      <c r="B23" s="8">
        <v>76657</v>
      </c>
      <c r="C23" s="12"/>
      <c r="D23" s="12"/>
      <c r="E23" s="12"/>
      <c r="F23" s="12"/>
      <c r="G23" s="7">
        <v>2009</v>
      </c>
      <c r="H23" s="8">
        <v>15391</v>
      </c>
      <c r="I23" s="12"/>
      <c r="J23" s="12"/>
      <c r="K23" s="12"/>
      <c r="L23" s="12"/>
      <c r="M23" s="7">
        <v>2009</v>
      </c>
      <c r="N23" s="8">
        <v>11095</v>
      </c>
      <c r="O23" s="12"/>
      <c r="P23" s="12"/>
      <c r="Q23" s="12"/>
      <c r="R23" s="12"/>
      <c r="S23" s="7">
        <v>2009</v>
      </c>
      <c r="T23" s="8">
        <v>61266</v>
      </c>
      <c r="U23" s="12"/>
      <c r="V23" s="12"/>
      <c r="W23" s="12"/>
      <c r="X23" s="12"/>
      <c r="Y23" s="7">
        <v>2009</v>
      </c>
      <c r="Z23" s="8">
        <v>9860</v>
      </c>
      <c r="AA23" s="12"/>
      <c r="AB23" s="12"/>
      <c r="AC23" s="12"/>
      <c r="AD23" s="12"/>
      <c r="AE23" s="7">
        <v>2009</v>
      </c>
      <c r="AF23" s="8">
        <v>2439</v>
      </c>
      <c r="AG23" s="12"/>
      <c r="AH23" s="12"/>
      <c r="AI23" s="12"/>
      <c r="AJ23" s="12"/>
      <c r="AK23" s="7">
        <v>2009</v>
      </c>
      <c r="AL23" s="8">
        <v>1232</v>
      </c>
      <c r="AM23" s="12"/>
      <c r="AN23" s="12"/>
      <c r="AO23" s="12"/>
      <c r="AP23" s="12"/>
      <c r="AQ23" s="7">
        <v>2009</v>
      </c>
      <c r="AR23" s="8">
        <v>7422</v>
      </c>
      <c r="AS23" s="12"/>
      <c r="AT23" s="12"/>
      <c r="AU23" s="12"/>
      <c r="AV23" s="12"/>
      <c r="AW23" s="7">
        <v>2009</v>
      </c>
      <c r="AX23" s="8">
        <v>1863</v>
      </c>
      <c r="AY23" s="12"/>
      <c r="AZ23" s="12"/>
      <c r="BA23" s="12"/>
      <c r="BB23" s="12"/>
      <c r="BC23" s="7">
        <v>2009</v>
      </c>
      <c r="BD23" s="8">
        <v>596</v>
      </c>
      <c r="BE23" s="12"/>
      <c r="BF23" s="12"/>
      <c r="BG23" s="12"/>
      <c r="BH23" s="12"/>
      <c r="BI23" s="7">
        <v>2009</v>
      </c>
      <c r="BJ23" s="8">
        <v>416</v>
      </c>
      <c r="BK23" s="12"/>
      <c r="BL23" s="12"/>
      <c r="BM23" s="12"/>
      <c r="BN23" s="12"/>
      <c r="BO23" s="7">
        <v>2009</v>
      </c>
      <c r="BP23" s="8">
        <v>1268</v>
      </c>
      <c r="BQ23" s="12"/>
      <c r="BR23" s="12"/>
      <c r="BS23" s="12"/>
      <c r="BT23" s="12"/>
      <c r="BU23" s="7">
        <v>2009</v>
      </c>
      <c r="BV23" s="8">
        <v>61477</v>
      </c>
      <c r="BW23" s="12"/>
      <c r="BX23" s="12"/>
      <c r="BY23" s="12"/>
      <c r="BZ23" s="12"/>
      <c r="CA23" s="7">
        <v>2009</v>
      </c>
      <c r="CB23" s="8">
        <v>12995</v>
      </c>
      <c r="CC23" s="12"/>
      <c r="CD23" s="12"/>
      <c r="CE23" s="12"/>
      <c r="CF23" s="12"/>
      <c r="CG23" s="7">
        <v>2009</v>
      </c>
      <c r="CH23" s="8">
        <v>9857</v>
      </c>
      <c r="CI23" s="12"/>
      <c r="CJ23" s="12"/>
      <c r="CK23" s="12"/>
      <c r="CL23" s="12"/>
      <c r="CM23" s="7">
        <v>2009</v>
      </c>
      <c r="CN23" s="8">
        <v>48482</v>
      </c>
    </row>
    <row r="24" spans="1:92">
      <c r="A24" s="7">
        <v>2010</v>
      </c>
      <c r="B24" s="8">
        <v>76514</v>
      </c>
      <c r="C24" s="12"/>
      <c r="D24" s="12"/>
      <c r="E24" s="12"/>
      <c r="F24" s="12"/>
      <c r="G24" s="7">
        <v>2010</v>
      </c>
      <c r="H24" s="8">
        <v>15383</v>
      </c>
      <c r="I24" s="12"/>
      <c r="J24" s="12"/>
      <c r="K24" s="12"/>
      <c r="L24" s="12"/>
      <c r="M24" s="7">
        <v>2010</v>
      </c>
      <c r="N24" s="8">
        <v>11039</v>
      </c>
      <c r="O24" s="12"/>
      <c r="P24" s="12"/>
      <c r="Q24" s="12"/>
      <c r="R24" s="12"/>
      <c r="S24" s="7">
        <v>2010</v>
      </c>
      <c r="T24" s="8">
        <v>61131</v>
      </c>
      <c r="U24" s="12"/>
      <c r="V24" s="12"/>
      <c r="W24" s="12"/>
      <c r="X24" s="12"/>
      <c r="Y24" s="7">
        <v>2010</v>
      </c>
      <c r="Z24" s="8">
        <v>9827</v>
      </c>
      <c r="AA24" s="12"/>
      <c r="AB24" s="12"/>
      <c r="AC24" s="12"/>
      <c r="AD24" s="12"/>
      <c r="AE24" s="7">
        <v>2010</v>
      </c>
      <c r="AF24" s="8">
        <v>2521</v>
      </c>
      <c r="AG24" s="12"/>
      <c r="AH24" s="12"/>
      <c r="AI24" s="12"/>
      <c r="AJ24" s="12"/>
      <c r="AK24" s="7">
        <v>2010</v>
      </c>
      <c r="AL24" s="8">
        <v>1349</v>
      </c>
      <c r="AM24" s="12"/>
      <c r="AN24" s="12"/>
      <c r="AO24" s="12"/>
      <c r="AP24" s="12"/>
      <c r="AQ24" s="7">
        <v>2010</v>
      </c>
      <c r="AR24" s="8">
        <v>7307</v>
      </c>
      <c r="AS24" s="12"/>
      <c r="AT24" s="12"/>
      <c r="AU24" s="12"/>
      <c r="AV24" s="12"/>
      <c r="AW24" s="7">
        <v>2010</v>
      </c>
      <c r="AX24" s="8">
        <v>1927</v>
      </c>
      <c r="AY24" s="12"/>
      <c r="AZ24" s="12"/>
      <c r="BA24" s="12"/>
      <c r="BB24" s="12"/>
      <c r="BC24" s="7">
        <v>2010</v>
      </c>
      <c r="BD24" s="8">
        <v>654</v>
      </c>
      <c r="BE24" s="12"/>
      <c r="BF24" s="12"/>
      <c r="BG24" s="12"/>
      <c r="BH24" s="12"/>
      <c r="BI24" s="7">
        <v>2010</v>
      </c>
      <c r="BJ24" s="8">
        <v>478</v>
      </c>
      <c r="BK24" s="12"/>
      <c r="BL24" s="12"/>
      <c r="BM24" s="12"/>
      <c r="BN24" s="12"/>
      <c r="BO24" s="7">
        <v>2010</v>
      </c>
      <c r="BP24" s="8">
        <v>1273</v>
      </c>
      <c r="BQ24" s="12"/>
      <c r="BR24" s="12"/>
      <c r="BS24" s="12"/>
      <c r="BT24" s="12"/>
      <c r="BU24" s="7">
        <v>2010</v>
      </c>
      <c r="BV24" s="8">
        <v>59894</v>
      </c>
      <c r="BW24" s="12"/>
      <c r="BX24" s="12"/>
      <c r="BY24" s="12"/>
      <c r="BZ24" s="12"/>
      <c r="CA24" s="7">
        <v>2010</v>
      </c>
      <c r="CB24" s="8">
        <v>12468</v>
      </c>
      <c r="CC24" s="12"/>
      <c r="CD24" s="12"/>
      <c r="CE24" s="12"/>
      <c r="CF24" s="12"/>
      <c r="CG24" s="7">
        <v>2010</v>
      </c>
      <c r="CH24" s="8">
        <v>9514</v>
      </c>
      <c r="CI24" s="12"/>
      <c r="CJ24" s="12"/>
      <c r="CK24" s="12"/>
      <c r="CL24" s="12"/>
      <c r="CM24" s="7">
        <v>2010</v>
      </c>
      <c r="CN24" s="8">
        <v>47426</v>
      </c>
    </row>
    <row r="25" spans="1:92">
      <c r="A25" s="7">
        <v>2011</v>
      </c>
      <c r="B25" s="8">
        <v>78234</v>
      </c>
      <c r="C25" s="12"/>
      <c r="D25" s="12"/>
      <c r="E25" s="12"/>
      <c r="F25" s="12"/>
      <c r="G25" s="7">
        <v>2011</v>
      </c>
      <c r="H25" s="8">
        <v>15994</v>
      </c>
      <c r="I25" s="12"/>
      <c r="J25" s="12"/>
      <c r="K25" s="12"/>
      <c r="L25" s="12"/>
      <c r="M25" s="7">
        <v>2011</v>
      </c>
      <c r="N25" s="8">
        <v>11582</v>
      </c>
      <c r="O25" s="12"/>
      <c r="P25" s="12"/>
      <c r="Q25" s="12"/>
      <c r="R25" s="12"/>
      <c r="S25" s="7">
        <v>2011</v>
      </c>
      <c r="T25" s="8">
        <v>62239</v>
      </c>
      <c r="U25" s="12"/>
      <c r="V25" s="12"/>
      <c r="W25" s="12"/>
      <c r="X25" s="12"/>
      <c r="Y25" s="7">
        <v>2011</v>
      </c>
      <c r="Z25" s="8">
        <v>10059</v>
      </c>
      <c r="AA25" s="12"/>
      <c r="AB25" s="12"/>
      <c r="AC25" s="12"/>
      <c r="AD25" s="12"/>
      <c r="AE25" s="7">
        <v>2011</v>
      </c>
      <c r="AF25" s="8">
        <v>2923</v>
      </c>
      <c r="AG25" s="12"/>
      <c r="AH25" s="12"/>
      <c r="AI25" s="12"/>
      <c r="AJ25" s="12"/>
      <c r="AK25" s="7">
        <v>2011</v>
      </c>
      <c r="AL25" s="8">
        <v>1717</v>
      </c>
      <c r="AM25" s="12"/>
      <c r="AN25" s="12"/>
      <c r="AO25" s="12"/>
      <c r="AP25" s="12"/>
      <c r="AQ25" s="7">
        <v>2011</v>
      </c>
      <c r="AR25" s="8">
        <v>7137</v>
      </c>
      <c r="AS25" s="12"/>
      <c r="AT25" s="12"/>
      <c r="AU25" s="12"/>
      <c r="AV25" s="12"/>
      <c r="AW25" s="7">
        <v>2011</v>
      </c>
      <c r="AX25" s="8">
        <v>2044</v>
      </c>
      <c r="AY25" s="12"/>
      <c r="AZ25" s="12"/>
      <c r="BA25" s="12"/>
      <c r="BB25" s="12"/>
      <c r="BC25" s="7">
        <v>2011</v>
      </c>
      <c r="BD25" s="8">
        <v>750</v>
      </c>
      <c r="BE25" s="12"/>
      <c r="BF25" s="12"/>
      <c r="BG25" s="12"/>
      <c r="BH25" s="12"/>
      <c r="BI25" s="7">
        <v>2011</v>
      </c>
      <c r="BJ25" s="8">
        <v>574</v>
      </c>
      <c r="BK25" s="12"/>
      <c r="BL25" s="12"/>
      <c r="BM25" s="12"/>
      <c r="BN25" s="12"/>
      <c r="BO25" s="7">
        <v>2011</v>
      </c>
      <c r="BP25" s="8">
        <v>1294</v>
      </c>
      <c r="BQ25" s="12"/>
      <c r="BR25" s="12"/>
      <c r="BS25" s="12"/>
      <c r="BT25" s="12"/>
      <c r="BU25" s="7">
        <v>2011</v>
      </c>
      <c r="BV25" s="8">
        <v>61000</v>
      </c>
      <c r="BW25" s="12"/>
      <c r="BX25" s="12"/>
      <c r="BY25" s="12"/>
      <c r="BZ25" s="12"/>
      <c r="CA25" s="7">
        <v>2011</v>
      </c>
      <c r="CB25" s="8">
        <v>12622</v>
      </c>
      <c r="CC25" s="12"/>
      <c r="CD25" s="12"/>
      <c r="CE25" s="12"/>
      <c r="CF25" s="12"/>
      <c r="CG25" s="7">
        <v>2011</v>
      </c>
      <c r="CH25" s="8">
        <v>9751</v>
      </c>
      <c r="CI25" s="12"/>
      <c r="CJ25" s="12"/>
      <c r="CK25" s="12"/>
      <c r="CL25" s="12"/>
      <c r="CM25" s="7">
        <v>2011</v>
      </c>
      <c r="CN25" s="8">
        <v>48378</v>
      </c>
    </row>
    <row r="26" spans="1:92">
      <c r="A26" s="7">
        <v>2012</v>
      </c>
      <c r="B26" s="8">
        <v>79678</v>
      </c>
      <c r="C26" s="12"/>
      <c r="D26" s="12"/>
      <c r="E26" s="12"/>
      <c r="F26" s="12"/>
      <c r="G26" s="7">
        <v>2012</v>
      </c>
      <c r="H26" s="8">
        <v>16166</v>
      </c>
      <c r="I26" s="12"/>
      <c r="J26" s="12"/>
      <c r="K26" s="12"/>
      <c r="L26" s="12"/>
      <c r="M26" s="7">
        <v>2012</v>
      </c>
      <c r="N26" s="8">
        <v>11517</v>
      </c>
      <c r="O26" s="12"/>
      <c r="P26" s="12"/>
      <c r="Q26" s="12"/>
      <c r="R26" s="12"/>
      <c r="S26" s="7">
        <v>2012</v>
      </c>
      <c r="T26" s="8">
        <v>63513</v>
      </c>
      <c r="U26" s="12"/>
      <c r="V26" s="12"/>
      <c r="W26" s="12"/>
      <c r="X26" s="12"/>
      <c r="Y26" s="7">
        <v>2012</v>
      </c>
      <c r="Z26" s="8">
        <v>10489</v>
      </c>
      <c r="AA26" s="12"/>
      <c r="AB26" s="12"/>
      <c r="AC26" s="12"/>
      <c r="AD26" s="12"/>
      <c r="AE26" s="7">
        <v>2012</v>
      </c>
      <c r="AF26" s="8">
        <v>2986</v>
      </c>
      <c r="AG26" s="12"/>
      <c r="AH26" s="12"/>
      <c r="AI26" s="12"/>
      <c r="AJ26" s="12"/>
      <c r="AK26" s="7">
        <v>2012</v>
      </c>
      <c r="AL26" s="8">
        <v>1741</v>
      </c>
      <c r="AM26" s="12"/>
      <c r="AN26" s="12"/>
      <c r="AO26" s="12"/>
      <c r="AP26" s="12"/>
      <c r="AQ26" s="7">
        <v>2012</v>
      </c>
      <c r="AR26" s="8">
        <v>7503</v>
      </c>
      <c r="AS26" s="12"/>
      <c r="AT26" s="12"/>
      <c r="AU26" s="12"/>
      <c r="AV26" s="12"/>
      <c r="AW26" s="7">
        <v>2012</v>
      </c>
      <c r="AX26" s="8">
        <v>2015</v>
      </c>
      <c r="AY26" s="12"/>
      <c r="AZ26" s="12"/>
      <c r="BA26" s="12"/>
      <c r="BB26" s="12"/>
      <c r="BC26" s="7">
        <v>2012</v>
      </c>
      <c r="BD26" s="8">
        <v>772</v>
      </c>
      <c r="BE26" s="12"/>
      <c r="BF26" s="12"/>
      <c r="BG26" s="12"/>
      <c r="BH26" s="12"/>
      <c r="BI26" s="7">
        <v>2012</v>
      </c>
      <c r="BJ26" s="8">
        <v>579</v>
      </c>
      <c r="BK26" s="12"/>
      <c r="BL26" s="12"/>
      <c r="BM26" s="12"/>
      <c r="BN26" s="12"/>
      <c r="BO26" s="7">
        <v>2012</v>
      </c>
      <c r="BP26" s="8">
        <v>1243</v>
      </c>
      <c r="BQ26" s="12"/>
      <c r="BR26" s="12"/>
      <c r="BS26" s="12"/>
      <c r="BT26" s="12"/>
      <c r="BU26" s="7">
        <v>2012</v>
      </c>
      <c r="BV26" s="8">
        <v>61924</v>
      </c>
      <c r="BW26" s="12"/>
      <c r="BX26" s="12"/>
      <c r="BY26" s="12"/>
      <c r="BZ26" s="12"/>
      <c r="CA26" s="7">
        <v>2012</v>
      </c>
      <c r="CB26" s="8">
        <v>13045</v>
      </c>
      <c r="CC26" s="12"/>
      <c r="CD26" s="12"/>
      <c r="CE26" s="12"/>
      <c r="CF26" s="12"/>
      <c r="CG26" s="7">
        <v>2012</v>
      </c>
      <c r="CH26" s="8">
        <v>10315</v>
      </c>
      <c r="CI26" s="12"/>
      <c r="CJ26" s="12"/>
      <c r="CK26" s="12"/>
      <c r="CL26" s="12"/>
      <c r="CM26" s="7">
        <v>2012</v>
      </c>
      <c r="CN26" s="8">
        <v>48879</v>
      </c>
    </row>
    <row r="27" spans="1:92">
      <c r="A27" s="7">
        <v>2013</v>
      </c>
      <c r="B27" s="8">
        <v>80239</v>
      </c>
      <c r="C27" s="12"/>
      <c r="D27" s="12"/>
      <c r="E27" s="12"/>
      <c r="F27" s="12"/>
      <c r="G27" s="7">
        <v>2013</v>
      </c>
      <c r="H27" s="8">
        <v>16567</v>
      </c>
      <c r="I27" s="12"/>
      <c r="J27" s="12"/>
      <c r="K27" s="12"/>
      <c r="L27" s="12"/>
      <c r="M27" s="7">
        <v>2013</v>
      </c>
      <c r="N27" s="8">
        <v>11587</v>
      </c>
      <c r="O27" s="12"/>
      <c r="P27" s="12"/>
      <c r="Q27" s="12"/>
      <c r="R27" s="12"/>
      <c r="S27" s="7">
        <v>2013</v>
      </c>
      <c r="T27" s="8">
        <v>63672</v>
      </c>
      <c r="U27" s="12"/>
      <c r="V27" s="12"/>
      <c r="W27" s="12"/>
      <c r="X27" s="12"/>
      <c r="Y27" s="7">
        <v>2013</v>
      </c>
      <c r="Z27" s="8">
        <v>10658</v>
      </c>
      <c r="AA27" s="12"/>
      <c r="AB27" s="12"/>
      <c r="AC27" s="12"/>
      <c r="AD27" s="12"/>
      <c r="AE27" s="7">
        <v>2013</v>
      </c>
      <c r="AF27" s="8">
        <v>3047</v>
      </c>
      <c r="AG27" s="12"/>
      <c r="AH27" s="12"/>
      <c r="AI27" s="12"/>
      <c r="AJ27" s="12"/>
      <c r="AK27" s="7">
        <v>2013</v>
      </c>
      <c r="AL27" s="8">
        <v>1893</v>
      </c>
      <c r="AM27" s="12"/>
      <c r="AN27" s="12"/>
      <c r="AO27" s="12"/>
      <c r="AP27" s="12"/>
      <c r="AQ27" s="7">
        <v>2013</v>
      </c>
      <c r="AR27" s="8">
        <v>7612</v>
      </c>
      <c r="AS27" s="12"/>
      <c r="AT27" s="12"/>
      <c r="AU27" s="12"/>
      <c r="AV27" s="12"/>
      <c r="AW27" s="7">
        <v>2013</v>
      </c>
      <c r="AX27" s="8">
        <v>2232</v>
      </c>
      <c r="AY27" s="12"/>
      <c r="AZ27" s="12"/>
      <c r="BA27" s="12"/>
      <c r="BB27" s="12"/>
      <c r="BC27" s="7">
        <v>2013</v>
      </c>
      <c r="BD27" s="8">
        <v>748</v>
      </c>
      <c r="BE27" s="12"/>
      <c r="BF27" s="12"/>
      <c r="BG27" s="12"/>
      <c r="BH27" s="12"/>
      <c r="BI27" s="7">
        <v>2013</v>
      </c>
      <c r="BJ27" s="8">
        <v>538</v>
      </c>
      <c r="BK27" s="12"/>
      <c r="BL27" s="12"/>
      <c r="BM27" s="12"/>
      <c r="BN27" s="12"/>
      <c r="BO27" s="7">
        <v>2013</v>
      </c>
      <c r="BP27" s="8">
        <v>1484</v>
      </c>
      <c r="BQ27" s="12"/>
      <c r="BR27" s="12"/>
      <c r="BS27" s="12"/>
      <c r="BT27" s="12"/>
      <c r="BU27" s="7">
        <v>2013</v>
      </c>
      <c r="BV27" s="8">
        <v>61581</v>
      </c>
      <c r="BW27" s="12"/>
      <c r="BX27" s="12"/>
      <c r="BY27" s="12"/>
      <c r="BZ27" s="12"/>
      <c r="CA27" s="7">
        <v>2013</v>
      </c>
      <c r="CB27" s="8">
        <v>12881</v>
      </c>
      <c r="CC27" s="12"/>
      <c r="CD27" s="12"/>
      <c r="CE27" s="12"/>
      <c r="CF27" s="12"/>
      <c r="CG27" s="7">
        <v>2013</v>
      </c>
      <c r="CH27" s="8">
        <v>10332</v>
      </c>
      <c r="CI27" s="12"/>
      <c r="CJ27" s="12"/>
      <c r="CK27" s="12"/>
      <c r="CL27" s="12"/>
      <c r="CM27" s="7">
        <v>2013</v>
      </c>
      <c r="CN27" s="8">
        <v>48701</v>
      </c>
    </row>
    <row r="28" spans="1:92">
      <c r="A28" s="7">
        <v>2014</v>
      </c>
      <c r="B28" s="8">
        <v>81047</v>
      </c>
      <c r="C28" s="12"/>
      <c r="D28" s="12"/>
      <c r="E28" s="12"/>
      <c r="F28" s="12"/>
      <c r="G28" s="7">
        <v>2014</v>
      </c>
      <c r="H28" s="8">
        <v>16956</v>
      </c>
      <c r="I28" s="12"/>
      <c r="J28" s="12"/>
      <c r="K28" s="12"/>
      <c r="L28" s="12"/>
      <c r="M28" s="7">
        <v>2014</v>
      </c>
      <c r="N28" s="8">
        <v>11800</v>
      </c>
      <c r="O28" s="12"/>
      <c r="P28" s="12"/>
      <c r="Q28" s="12"/>
      <c r="R28" s="12"/>
      <c r="S28" s="7">
        <v>2014</v>
      </c>
      <c r="T28" s="8">
        <v>64091</v>
      </c>
      <c r="U28" s="12"/>
      <c r="V28" s="12"/>
      <c r="W28" s="12"/>
      <c r="X28" s="12"/>
      <c r="Y28" s="7">
        <v>2014</v>
      </c>
      <c r="Z28" s="8">
        <v>10660</v>
      </c>
      <c r="AA28" s="12"/>
      <c r="AB28" s="12"/>
      <c r="AC28" s="12"/>
      <c r="AD28" s="12"/>
      <c r="AE28" s="7">
        <v>2014</v>
      </c>
      <c r="AF28" s="8">
        <v>3098</v>
      </c>
      <c r="AG28" s="12"/>
      <c r="AH28" s="12"/>
      <c r="AI28" s="12"/>
      <c r="AJ28" s="12"/>
      <c r="AK28" s="7">
        <v>2014</v>
      </c>
      <c r="AL28" s="8">
        <v>1810</v>
      </c>
      <c r="AM28" s="12"/>
      <c r="AN28" s="12"/>
      <c r="AO28" s="12"/>
      <c r="AP28" s="12"/>
      <c r="AQ28" s="7">
        <v>2014</v>
      </c>
      <c r="AR28" s="8">
        <v>7562</v>
      </c>
      <c r="AS28" s="12"/>
      <c r="AT28" s="12"/>
      <c r="AU28" s="12"/>
      <c r="AV28" s="12"/>
      <c r="AW28" s="7">
        <v>2014</v>
      </c>
      <c r="AX28" s="8">
        <v>2323</v>
      </c>
      <c r="AY28" s="12"/>
      <c r="AZ28" s="12"/>
      <c r="BA28" s="12"/>
      <c r="BB28" s="12"/>
      <c r="BC28" s="7">
        <v>2014</v>
      </c>
      <c r="BD28" s="8">
        <v>727</v>
      </c>
      <c r="BE28" s="12"/>
      <c r="BF28" s="12"/>
      <c r="BG28" s="12"/>
      <c r="BH28" s="12"/>
      <c r="BI28" s="7">
        <v>2014</v>
      </c>
      <c r="BJ28" s="8">
        <v>507</v>
      </c>
      <c r="BK28" s="12"/>
      <c r="BL28" s="12"/>
      <c r="BM28" s="12"/>
      <c r="BN28" s="12"/>
      <c r="BO28" s="7">
        <v>2014</v>
      </c>
      <c r="BP28" s="8">
        <v>1596</v>
      </c>
      <c r="BQ28" s="12"/>
      <c r="BR28" s="12"/>
      <c r="BS28" s="12"/>
      <c r="BT28" s="12"/>
      <c r="BU28" s="7">
        <v>2014</v>
      </c>
      <c r="BV28" s="8">
        <v>61539</v>
      </c>
      <c r="BW28" s="12"/>
      <c r="BX28" s="12"/>
      <c r="BY28" s="12"/>
      <c r="BZ28" s="12"/>
      <c r="CA28" s="7">
        <v>2014</v>
      </c>
      <c r="CB28" s="8">
        <v>12838</v>
      </c>
      <c r="CC28" s="12"/>
      <c r="CD28" s="12"/>
      <c r="CE28" s="12"/>
      <c r="CF28" s="12"/>
      <c r="CG28" s="7">
        <v>2014</v>
      </c>
      <c r="CH28" s="8">
        <v>10047</v>
      </c>
      <c r="CI28" s="12"/>
      <c r="CJ28" s="12"/>
      <c r="CK28" s="12"/>
      <c r="CL28" s="12"/>
      <c r="CM28" s="7">
        <v>2014</v>
      </c>
      <c r="CN28" s="8">
        <v>48701</v>
      </c>
    </row>
    <row r="29" spans="1:92">
      <c r="A29" s="7">
        <v>2015</v>
      </c>
      <c r="B29" s="8">
        <v>82249</v>
      </c>
      <c r="C29" s="12"/>
      <c r="D29" s="12"/>
      <c r="E29" s="12"/>
      <c r="F29" s="12"/>
      <c r="G29" s="7">
        <v>2015</v>
      </c>
      <c r="H29" s="8">
        <v>17456</v>
      </c>
      <c r="I29" s="12"/>
      <c r="J29" s="12"/>
      <c r="K29" s="12"/>
      <c r="L29" s="12"/>
      <c r="M29" s="7">
        <v>2015</v>
      </c>
      <c r="N29" s="8">
        <v>11907</v>
      </c>
      <c r="O29" s="12"/>
      <c r="P29" s="12"/>
      <c r="Q29" s="12"/>
      <c r="R29" s="12"/>
      <c r="S29" s="7">
        <v>2015</v>
      </c>
      <c r="T29" s="8">
        <v>64793</v>
      </c>
      <c r="U29" s="12"/>
      <c r="V29" s="12"/>
      <c r="W29" s="12"/>
      <c r="X29" s="12"/>
      <c r="Y29" s="7">
        <v>2015</v>
      </c>
      <c r="Z29" s="8">
        <v>10691</v>
      </c>
      <c r="AA29" s="12"/>
      <c r="AB29" s="12"/>
      <c r="AC29" s="12"/>
      <c r="AD29" s="12"/>
      <c r="AE29" s="7">
        <v>2015</v>
      </c>
      <c r="AF29" s="8">
        <v>3096</v>
      </c>
      <c r="AG29" s="12"/>
      <c r="AH29" s="12"/>
      <c r="AI29" s="12"/>
      <c r="AJ29" s="12"/>
      <c r="AK29" s="7">
        <v>2015</v>
      </c>
      <c r="AL29" s="8">
        <v>1791</v>
      </c>
      <c r="AM29" s="12"/>
      <c r="AN29" s="12"/>
      <c r="AO29" s="12"/>
      <c r="AP29" s="12"/>
      <c r="AQ29" s="7">
        <v>2015</v>
      </c>
      <c r="AR29" s="8">
        <v>7596</v>
      </c>
      <c r="AS29" s="12"/>
      <c r="AT29" s="12"/>
      <c r="AU29" s="12"/>
      <c r="AV29" s="12"/>
      <c r="AW29" s="7">
        <v>2015</v>
      </c>
      <c r="AX29" s="8">
        <v>2355</v>
      </c>
      <c r="AY29" s="12"/>
      <c r="AZ29" s="12"/>
      <c r="BA29" s="12"/>
      <c r="BB29" s="12"/>
      <c r="BC29" s="7">
        <v>2015</v>
      </c>
      <c r="BD29" s="8">
        <v>626</v>
      </c>
      <c r="BE29" s="12"/>
      <c r="BF29" s="12"/>
      <c r="BG29" s="12"/>
      <c r="BH29" s="12"/>
      <c r="BI29" s="7">
        <v>2015</v>
      </c>
      <c r="BJ29" s="8">
        <v>415</v>
      </c>
      <c r="BK29" s="12"/>
      <c r="BL29" s="12"/>
      <c r="BM29" s="12"/>
      <c r="BN29" s="12"/>
      <c r="BO29" s="7">
        <v>2015</v>
      </c>
      <c r="BP29" s="8">
        <v>1729</v>
      </c>
      <c r="BQ29" s="12"/>
      <c r="BR29" s="12"/>
      <c r="BS29" s="12"/>
      <c r="BT29" s="12"/>
      <c r="BU29" s="7">
        <v>2015</v>
      </c>
      <c r="BV29" s="8">
        <v>60361</v>
      </c>
      <c r="BW29" s="12"/>
      <c r="BX29" s="12"/>
      <c r="BY29" s="12"/>
      <c r="BZ29" s="12"/>
      <c r="CA29" s="7">
        <v>2015</v>
      </c>
      <c r="CB29" s="8">
        <v>12489</v>
      </c>
      <c r="CC29" s="12"/>
      <c r="CD29" s="12"/>
      <c r="CE29" s="12"/>
      <c r="CF29" s="12"/>
      <c r="CG29" s="7">
        <v>2015</v>
      </c>
      <c r="CH29" s="8">
        <v>9544</v>
      </c>
      <c r="CI29" s="12"/>
      <c r="CJ29" s="12"/>
      <c r="CK29" s="12"/>
      <c r="CL29" s="12"/>
      <c r="CM29" s="7">
        <v>2015</v>
      </c>
      <c r="CN29" s="8">
        <v>47872</v>
      </c>
    </row>
    <row r="30" spans="1:92">
      <c r="A30" s="7">
        <v>2016</v>
      </c>
      <c r="B30" s="8">
        <v>81761</v>
      </c>
      <c r="C30" s="12"/>
      <c r="D30" s="12"/>
      <c r="E30" s="12"/>
      <c r="F30" s="12"/>
      <c r="G30" s="7">
        <v>2016</v>
      </c>
      <c r="H30" s="8">
        <v>17356</v>
      </c>
      <c r="I30" s="12"/>
      <c r="J30" s="12"/>
      <c r="K30" s="12"/>
      <c r="L30" s="12"/>
      <c r="M30" s="7">
        <v>2016</v>
      </c>
      <c r="N30" s="8">
        <v>11640</v>
      </c>
      <c r="O30" s="12"/>
      <c r="P30" s="12"/>
      <c r="Q30" s="12"/>
      <c r="R30" s="12"/>
      <c r="S30" s="7">
        <v>2016</v>
      </c>
      <c r="T30" s="8">
        <v>64405</v>
      </c>
      <c r="U30" s="12"/>
      <c r="V30" s="12"/>
      <c r="W30" s="12"/>
      <c r="X30" s="12"/>
      <c r="Y30" s="7">
        <v>2016</v>
      </c>
      <c r="Z30" s="8">
        <v>10849</v>
      </c>
      <c r="AA30" s="12"/>
      <c r="AB30" s="12"/>
      <c r="AC30" s="12"/>
      <c r="AD30" s="12"/>
      <c r="AE30" s="7">
        <v>2016</v>
      </c>
      <c r="AF30" s="8">
        <v>3166</v>
      </c>
      <c r="AG30" s="12"/>
      <c r="AH30" s="12"/>
      <c r="AI30" s="12"/>
      <c r="AJ30" s="12"/>
      <c r="AK30" s="7">
        <v>2016</v>
      </c>
      <c r="AL30" s="8">
        <v>1790</v>
      </c>
      <c r="AM30" s="12"/>
      <c r="AN30" s="12"/>
      <c r="AO30" s="12"/>
      <c r="AP30" s="12"/>
      <c r="AQ30" s="7">
        <v>2016</v>
      </c>
      <c r="AR30" s="8">
        <v>7683</v>
      </c>
      <c r="AS30" s="12"/>
      <c r="AT30" s="12"/>
      <c r="AU30" s="12"/>
      <c r="AV30" s="12"/>
      <c r="AW30" s="7">
        <v>2016</v>
      </c>
      <c r="AX30" s="8">
        <v>2213</v>
      </c>
      <c r="AY30" s="12"/>
      <c r="AZ30" s="12"/>
      <c r="BA30" s="12"/>
      <c r="BB30" s="12"/>
      <c r="BC30" s="7">
        <v>2016</v>
      </c>
      <c r="BD30" s="8">
        <v>548</v>
      </c>
      <c r="BE30" s="12"/>
      <c r="BF30" s="12"/>
      <c r="BG30" s="12"/>
      <c r="BH30" s="12"/>
      <c r="BI30" s="7">
        <v>2016</v>
      </c>
      <c r="BJ30" s="8">
        <v>348</v>
      </c>
      <c r="BK30" s="12"/>
      <c r="BL30" s="12"/>
      <c r="BM30" s="12"/>
      <c r="BN30" s="12"/>
      <c r="BO30" s="7">
        <v>2016</v>
      </c>
      <c r="BP30" s="8">
        <v>1665</v>
      </c>
      <c r="BQ30" s="12"/>
      <c r="BR30" s="12"/>
      <c r="BS30" s="12"/>
      <c r="BT30" s="12"/>
      <c r="BU30" s="7">
        <v>2016</v>
      </c>
      <c r="BV30" s="8">
        <v>59863</v>
      </c>
      <c r="BW30" s="12"/>
      <c r="BX30" s="12"/>
      <c r="BY30" s="12"/>
      <c r="BZ30" s="12"/>
      <c r="CA30" s="7">
        <v>2016</v>
      </c>
      <c r="CB30" s="8">
        <v>12031</v>
      </c>
      <c r="CC30" s="12"/>
      <c r="CD30" s="12"/>
      <c r="CE30" s="12"/>
      <c r="CF30" s="12"/>
      <c r="CG30" s="7">
        <v>2016</v>
      </c>
      <c r="CH30" s="8">
        <v>9145</v>
      </c>
      <c r="CI30" s="12"/>
      <c r="CJ30" s="12"/>
      <c r="CK30" s="12"/>
      <c r="CL30" s="12"/>
      <c r="CM30" s="7">
        <v>2016</v>
      </c>
      <c r="CN30" s="8">
        <v>47832</v>
      </c>
    </row>
    <row r="31" spans="1:92">
      <c r="A31" s="7">
        <v>2017</v>
      </c>
      <c r="B31" s="8">
        <v>81646</v>
      </c>
      <c r="C31" s="12"/>
      <c r="D31" s="12"/>
      <c r="E31" s="12"/>
      <c r="F31" s="12"/>
      <c r="G31" s="7">
        <v>2017</v>
      </c>
      <c r="H31" s="8">
        <v>17503</v>
      </c>
      <c r="I31" s="12"/>
      <c r="J31" s="12"/>
      <c r="K31" s="12"/>
      <c r="L31" s="12"/>
      <c r="M31" s="7">
        <v>2017</v>
      </c>
      <c r="N31" s="8">
        <v>11545</v>
      </c>
      <c r="O31" s="12"/>
      <c r="P31" s="12"/>
      <c r="Q31" s="12"/>
      <c r="R31" s="12"/>
      <c r="S31" s="7">
        <v>2017</v>
      </c>
      <c r="T31" s="8">
        <v>64143</v>
      </c>
      <c r="U31" s="12"/>
      <c r="V31" s="12"/>
      <c r="W31" s="12"/>
      <c r="X31" s="12"/>
      <c r="Y31" s="7">
        <v>2017</v>
      </c>
      <c r="Z31" s="8">
        <v>10295</v>
      </c>
      <c r="AA31" s="12"/>
      <c r="AB31" s="12"/>
      <c r="AC31" s="12"/>
      <c r="AD31" s="12"/>
      <c r="AE31" s="7">
        <v>2017</v>
      </c>
      <c r="AF31" s="8">
        <v>2842</v>
      </c>
      <c r="AG31" s="12"/>
      <c r="AH31" s="12"/>
      <c r="AI31" s="12"/>
      <c r="AJ31" s="12"/>
      <c r="AK31" s="7">
        <v>2017</v>
      </c>
      <c r="AL31" s="8">
        <v>1464</v>
      </c>
      <c r="AM31" s="12"/>
      <c r="AN31" s="12"/>
      <c r="AO31" s="12"/>
      <c r="AP31" s="12"/>
      <c r="AQ31" s="7">
        <v>2017</v>
      </c>
      <c r="AR31" s="8">
        <v>7453</v>
      </c>
      <c r="AS31" s="12"/>
      <c r="AT31" s="12"/>
      <c r="AU31" s="12"/>
      <c r="AV31" s="12"/>
      <c r="AW31" s="7">
        <v>2017</v>
      </c>
      <c r="AX31" s="8">
        <v>2316</v>
      </c>
      <c r="AY31" s="12"/>
      <c r="AZ31" s="12"/>
      <c r="BA31" s="12"/>
      <c r="BB31" s="12"/>
      <c r="BC31" s="7">
        <v>2017</v>
      </c>
      <c r="BD31" s="8">
        <v>632</v>
      </c>
      <c r="BE31" s="12"/>
      <c r="BF31" s="12"/>
      <c r="BG31" s="12"/>
      <c r="BH31" s="12"/>
      <c r="BI31" s="7">
        <v>2017</v>
      </c>
      <c r="BJ31" s="8">
        <v>427</v>
      </c>
      <c r="BK31" s="12"/>
      <c r="BL31" s="12"/>
      <c r="BM31" s="12"/>
      <c r="BN31" s="12"/>
      <c r="BO31" s="7">
        <v>2017</v>
      </c>
      <c r="BP31" s="8">
        <v>1684</v>
      </c>
      <c r="BQ31" s="12"/>
      <c r="BR31" s="12"/>
      <c r="BS31" s="12"/>
      <c r="BT31" s="12"/>
      <c r="BU31" s="7">
        <v>2017</v>
      </c>
      <c r="BV31" s="8">
        <v>61838</v>
      </c>
      <c r="BW31" s="12"/>
      <c r="BX31" s="12"/>
      <c r="BY31" s="12"/>
      <c r="BZ31" s="12"/>
      <c r="CA31" s="7">
        <v>2017</v>
      </c>
      <c r="CB31" s="8">
        <v>12382</v>
      </c>
      <c r="CC31" s="12"/>
      <c r="CD31" s="12"/>
      <c r="CE31" s="12"/>
      <c r="CF31" s="12"/>
      <c r="CG31" s="7">
        <v>2017</v>
      </c>
      <c r="CH31" s="8">
        <v>9417</v>
      </c>
      <c r="CI31" s="12"/>
      <c r="CJ31" s="12"/>
      <c r="CK31" s="12"/>
      <c r="CL31" s="12"/>
      <c r="CM31" s="7">
        <v>2017</v>
      </c>
      <c r="CN31" s="8">
        <v>49456</v>
      </c>
    </row>
    <row r="32" spans="1:92">
      <c r="A32" s="7">
        <v>2018</v>
      </c>
      <c r="B32" s="8">
        <v>81578</v>
      </c>
      <c r="C32" s="12"/>
      <c r="D32" s="12"/>
      <c r="E32" s="12"/>
      <c r="F32" s="12"/>
      <c r="G32" s="7">
        <v>2018</v>
      </c>
      <c r="H32" s="8">
        <v>17982</v>
      </c>
      <c r="I32" s="12"/>
      <c r="J32" s="12"/>
      <c r="K32" s="12"/>
      <c r="L32" s="12"/>
      <c r="M32" s="7">
        <v>2018</v>
      </c>
      <c r="N32" s="8">
        <v>12220</v>
      </c>
      <c r="O32" s="12"/>
      <c r="P32" s="12"/>
      <c r="Q32" s="12"/>
      <c r="R32" s="12"/>
      <c r="S32" s="7">
        <v>2018</v>
      </c>
      <c r="T32" s="8">
        <v>63596</v>
      </c>
      <c r="U32" s="12"/>
      <c r="V32" s="12"/>
      <c r="W32" s="12"/>
      <c r="X32" s="12"/>
      <c r="Y32" s="7">
        <v>2018</v>
      </c>
      <c r="Z32" s="8">
        <v>10278</v>
      </c>
      <c r="AA32" s="12"/>
      <c r="AB32" s="12"/>
      <c r="AC32" s="12"/>
      <c r="AD32" s="12"/>
      <c r="AE32" s="7">
        <v>2018</v>
      </c>
      <c r="AF32" s="8">
        <v>2971</v>
      </c>
      <c r="AG32" s="12"/>
      <c r="AH32" s="12"/>
      <c r="AI32" s="12"/>
      <c r="AJ32" s="12"/>
      <c r="AK32" s="7">
        <v>2018</v>
      </c>
      <c r="AL32" s="8">
        <v>1532</v>
      </c>
      <c r="AM32" s="12"/>
      <c r="AN32" s="12"/>
      <c r="AO32" s="12"/>
      <c r="AP32" s="12"/>
      <c r="AQ32" s="7">
        <v>2018</v>
      </c>
      <c r="AR32" s="8">
        <v>7307</v>
      </c>
      <c r="AS32" s="12"/>
      <c r="AT32" s="12"/>
      <c r="AU32" s="12"/>
      <c r="AV32" s="12"/>
      <c r="AW32" s="7">
        <v>2018</v>
      </c>
      <c r="AX32" s="8">
        <v>2391</v>
      </c>
      <c r="AY32" s="12"/>
      <c r="AZ32" s="12"/>
      <c r="BA32" s="12"/>
      <c r="BB32" s="12"/>
      <c r="BC32" s="7">
        <v>2018</v>
      </c>
      <c r="BD32" s="8">
        <v>671</v>
      </c>
      <c r="BE32" s="12"/>
      <c r="BF32" s="12"/>
      <c r="BG32" s="12"/>
      <c r="BH32" s="12"/>
      <c r="BI32" s="7">
        <v>2018</v>
      </c>
      <c r="BJ32" s="8">
        <v>476</v>
      </c>
      <c r="BK32" s="12"/>
      <c r="BL32" s="12"/>
      <c r="BM32" s="12"/>
      <c r="BN32" s="12"/>
      <c r="BO32" s="7">
        <v>2018</v>
      </c>
      <c r="BP32" s="8">
        <v>1720</v>
      </c>
      <c r="BQ32" s="12"/>
      <c r="BR32" s="12"/>
      <c r="BS32" s="12"/>
      <c r="BT32" s="12"/>
      <c r="BU32" s="7">
        <v>2018</v>
      </c>
      <c r="BV32" s="8">
        <v>62299</v>
      </c>
      <c r="BW32" s="12"/>
      <c r="BX32" s="12"/>
      <c r="BY32" s="12"/>
      <c r="BZ32" s="12"/>
      <c r="CA32" s="7">
        <v>2018</v>
      </c>
      <c r="CB32" s="8">
        <v>12877</v>
      </c>
      <c r="CC32" s="12"/>
      <c r="CD32" s="12"/>
      <c r="CE32" s="12"/>
      <c r="CF32" s="12"/>
      <c r="CG32" s="7">
        <v>2018</v>
      </c>
      <c r="CH32" s="8">
        <v>9653</v>
      </c>
      <c r="CI32" s="12"/>
      <c r="CJ32" s="12"/>
      <c r="CK32" s="12"/>
      <c r="CL32" s="12"/>
      <c r="CM32" s="7">
        <v>2018</v>
      </c>
      <c r="CN32" s="8">
        <v>49421</v>
      </c>
    </row>
    <row r="33" spans="1:92">
      <c r="A33" s="5" t="s">
        <v>59</v>
      </c>
      <c r="B33" s="10">
        <f>(B32/B15) ^ (1/17) - 1</f>
        <v>2.8713480448865347E-3</v>
      </c>
      <c r="C33" s="12"/>
      <c r="D33" s="12"/>
      <c r="E33" s="12"/>
      <c r="F33" s="12"/>
      <c r="G33" s="5" t="s">
        <v>59</v>
      </c>
      <c r="H33" s="10">
        <f>(H32/H15) ^ (1/17) - 1</f>
        <v>1.5389673391141834E-3</v>
      </c>
      <c r="I33" s="12"/>
      <c r="J33" s="12"/>
      <c r="K33" s="12"/>
      <c r="L33" s="12"/>
      <c r="M33" s="5" t="s">
        <v>59</v>
      </c>
      <c r="N33" s="10">
        <f>(N32/N15) ^ (1/17) - 1</f>
        <v>-4.4875961097995409E-3</v>
      </c>
      <c r="O33" s="12"/>
      <c r="P33" s="12"/>
      <c r="Q33" s="12"/>
      <c r="R33" s="12"/>
      <c r="S33" s="5" t="s">
        <v>59</v>
      </c>
      <c r="T33" s="10">
        <f>(T32/T15) ^ (1/17) - 1</f>
        <v>3.2549174399278957E-3</v>
      </c>
      <c r="U33" s="12"/>
      <c r="V33" s="12"/>
      <c r="W33" s="12"/>
      <c r="X33" s="12"/>
      <c r="Y33" s="5" t="s">
        <v>59</v>
      </c>
      <c r="Z33" s="10">
        <f>(Z32/Z15) ^ (1/17) - 1</f>
        <v>-3.525575230948097E-3</v>
      </c>
      <c r="AA33" s="12"/>
      <c r="AB33" s="12"/>
      <c r="AC33" s="12"/>
      <c r="AD33" s="12"/>
      <c r="AE33" s="5" t="s">
        <v>59</v>
      </c>
      <c r="AF33" s="10">
        <f>(AF32/AF15) ^ (1/17) - 1</f>
        <v>-3.6768911401765525E-3</v>
      </c>
      <c r="AG33" s="12"/>
      <c r="AH33" s="12"/>
      <c r="AI33" s="12"/>
      <c r="AJ33" s="12"/>
      <c r="AK33" s="5" t="s">
        <v>59</v>
      </c>
      <c r="AL33" s="10">
        <f>(AL32/AL15) ^ (1/17) - 1</f>
        <v>-1.0432738337532332E-2</v>
      </c>
      <c r="AM33" s="12"/>
      <c r="AN33" s="12"/>
      <c r="AO33" s="12"/>
      <c r="AP33" s="12"/>
      <c r="AQ33" s="5" t="s">
        <v>59</v>
      </c>
      <c r="AR33" s="10">
        <f>(AR32/AR15) ^ (1/17) - 1</f>
        <v>-3.4639322544536277E-3</v>
      </c>
      <c r="AS33" s="12"/>
      <c r="AT33" s="12"/>
      <c r="AU33" s="12"/>
      <c r="AV33" s="12"/>
      <c r="AW33" s="5" t="s">
        <v>59</v>
      </c>
      <c r="AX33" s="10">
        <f>(AX32/AX15) ^ (1/17) - 1</f>
        <v>1.2988718395349208E-2</v>
      </c>
      <c r="AY33" s="12"/>
      <c r="AZ33" s="12"/>
      <c r="BA33" s="12"/>
      <c r="BB33" s="12"/>
      <c r="BC33" s="5" t="s">
        <v>59</v>
      </c>
      <c r="BD33" s="10">
        <f>(BD32/BD15) ^ (1/17) - 1</f>
        <v>1.1874102575376133E-2</v>
      </c>
      <c r="BE33" s="12"/>
      <c r="BF33" s="12"/>
      <c r="BG33" s="12"/>
      <c r="BH33" s="12"/>
      <c r="BI33" s="5" t="s">
        <v>59</v>
      </c>
      <c r="BJ33" s="10">
        <f>(BJ32/BJ15) ^ (1/17) - 1</f>
        <v>1.6069812613625389E-2</v>
      </c>
      <c r="BK33" s="12"/>
      <c r="BL33" s="12"/>
      <c r="BM33" s="12"/>
      <c r="BN33" s="12"/>
      <c r="BO33" s="5" t="s">
        <v>59</v>
      </c>
      <c r="BP33" s="10">
        <f>(BP32/BP15) ^ (1/17) - 1</f>
        <v>1.3473105257393758E-2</v>
      </c>
      <c r="BQ33" s="12"/>
      <c r="BR33" s="12"/>
      <c r="BS33" s="12"/>
      <c r="BT33" s="12"/>
      <c r="BU33" s="5" t="s">
        <v>59</v>
      </c>
      <c r="BV33" s="10">
        <f>(BV32/BV15) ^ (1/17) - 1</f>
        <v>-3.0896557365637234E-3</v>
      </c>
      <c r="BW33" s="12"/>
      <c r="BX33" s="12"/>
      <c r="BY33" s="12"/>
      <c r="BZ33" s="12"/>
      <c r="CA33" s="5" t="s">
        <v>59</v>
      </c>
      <c r="CB33" s="10">
        <f>(CB32/CB15) ^ (1/17) - 1</f>
        <v>-1.1850785954231502E-2</v>
      </c>
      <c r="CC33" s="12"/>
      <c r="CD33" s="12"/>
      <c r="CE33" s="12"/>
      <c r="CF33" s="12"/>
      <c r="CG33" s="5" t="s">
        <v>59</v>
      </c>
      <c r="CH33" s="10">
        <f>(CH32/CH15) ^ (1/17) - 1</f>
        <v>-1.1477391636953937E-2</v>
      </c>
      <c r="CI33" s="12"/>
      <c r="CJ33" s="12"/>
      <c r="CK33" s="12"/>
      <c r="CL33" s="12"/>
      <c r="CM33" s="5" t="s">
        <v>59</v>
      </c>
      <c r="CN33" s="10">
        <f>(CN32/CN15) ^ (1/17) - 1</f>
        <v>-5.6015599334380273E-4</v>
      </c>
    </row>
    <row r="34" spans="1:92">
      <c r="A34" s="5" t="s">
        <v>61</v>
      </c>
      <c r="B34" s="10">
        <f>(B32-B15)/B15</f>
        <v>4.9950448537266559E-2</v>
      </c>
      <c r="C34" s="12"/>
      <c r="D34" s="12"/>
      <c r="E34" s="12"/>
      <c r="F34" s="12"/>
      <c r="G34" s="5" t="s">
        <v>61</v>
      </c>
      <c r="H34" s="10">
        <f>(H32-H15)/H15</f>
        <v>2.6487041899760248E-2</v>
      </c>
      <c r="I34" s="12"/>
      <c r="J34" s="12"/>
      <c r="K34" s="12"/>
      <c r="L34" s="12"/>
      <c r="M34" s="5" t="s">
        <v>61</v>
      </c>
      <c r="N34" s="10">
        <f>(N32-N15)/N15</f>
        <v>-7.3610795239178226E-2</v>
      </c>
      <c r="O34" s="12"/>
      <c r="P34" s="12"/>
      <c r="Q34" s="12"/>
      <c r="R34" s="12"/>
      <c r="S34" s="5" t="s">
        <v>61</v>
      </c>
      <c r="T34" s="10">
        <f>(T32-T15)/T15</f>
        <v>5.6798165442520525E-2</v>
      </c>
      <c r="U34" s="12"/>
      <c r="V34" s="12"/>
      <c r="W34" s="12"/>
      <c r="X34" s="12"/>
      <c r="Y34" s="5" t="s">
        <v>61</v>
      </c>
      <c r="Z34" s="10">
        <f>(Z32-Z15)/Z15</f>
        <v>-5.8273776800439804E-2</v>
      </c>
      <c r="AA34" s="12"/>
      <c r="AB34" s="12"/>
      <c r="AC34" s="12"/>
      <c r="AD34" s="12"/>
      <c r="AE34" s="5" t="s">
        <v>61</v>
      </c>
      <c r="AF34" s="10">
        <f>(AF32-AF15)/AF15</f>
        <v>-6.0701865317736324E-2</v>
      </c>
      <c r="AG34" s="12"/>
      <c r="AH34" s="12"/>
      <c r="AI34" s="12"/>
      <c r="AJ34" s="12"/>
      <c r="AK34" s="5" t="s">
        <v>61</v>
      </c>
      <c r="AL34" s="10">
        <f>(AL32-AL15)/AL15</f>
        <v>-0.1632987438558165</v>
      </c>
      <c r="AM34" s="12"/>
      <c r="AN34" s="12"/>
      <c r="AO34" s="12"/>
      <c r="AP34" s="12"/>
      <c r="AQ34" s="5" t="s">
        <v>61</v>
      </c>
      <c r="AR34" s="10">
        <f>(AR32-AR15)/AR15</f>
        <v>-5.7282931234679396E-2</v>
      </c>
      <c r="AS34" s="12"/>
      <c r="AT34" s="12"/>
      <c r="AU34" s="12"/>
      <c r="AV34" s="12"/>
      <c r="AW34" s="5" t="s">
        <v>61</v>
      </c>
      <c r="AX34" s="10">
        <f>(AX32-AX15)/AX15</f>
        <v>0.24531249999999999</v>
      </c>
      <c r="AY34" s="12"/>
      <c r="AZ34" s="12"/>
      <c r="BA34" s="12"/>
      <c r="BB34" s="12"/>
      <c r="BC34" s="5" t="s">
        <v>61</v>
      </c>
      <c r="BD34" s="10">
        <f>(BD32-BD15)/BD15</f>
        <v>0.22222222222222221</v>
      </c>
      <c r="BE34" s="12"/>
      <c r="BF34" s="12"/>
      <c r="BG34" s="12"/>
      <c r="BH34" s="12"/>
      <c r="BI34" s="5" t="s">
        <v>61</v>
      </c>
      <c r="BJ34" s="10">
        <f>(BJ32-BJ15)/BJ15</f>
        <v>0.31129476584022037</v>
      </c>
      <c r="BK34" s="12"/>
      <c r="BL34" s="12"/>
      <c r="BM34" s="12"/>
      <c r="BN34" s="12"/>
      <c r="BO34" s="5" t="s">
        <v>61</v>
      </c>
      <c r="BP34" s="10">
        <f>(BP32-BP15)/BP15</f>
        <v>0.25547445255474455</v>
      </c>
      <c r="BQ34" s="12"/>
      <c r="BR34" s="12"/>
      <c r="BS34" s="12"/>
      <c r="BT34" s="12"/>
      <c r="BU34" s="5" t="s">
        <v>61</v>
      </c>
      <c r="BV34" s="10">
        <f>(BV32-BV15)/BV15</f>
        <v>-5.1245735867446393E-2</v>
      </c>
      <c r="BW34" s="12"/>
      <c r="BX34" s="12"/>
      <c r="BY34" s="12"/>
      <c r="BZ34" s="12"/>
      <c r="CA34" s="5" t="s">
        <v>61</v>
      </c>
      <c r="CB34" s="10">
        <f>(CB32-CB15)/CB15</f>
        <v>-0.18344958782498413</v>
      </c>
      <c r="CC34" s="12"/>
      <c r="CD34" s="12"/>
      <c r="CE34" s="12"/>
      <c r="CF34" s="12"/>
      <c r="CG34" s="5" t="s">
        <v>61</v>
      </c>
      <c r="CH34" s="10">
        <f>(CH32-CH15)/CH15</f>
        <v>-0.17818831942789035</v>
      </c>
      <c r="CI34" s="12"/>
      <c r="CJ34" s="12"/>
      <c r="CK34" s="12"/>
      <c r="CL34" s="12"/>
      <c r="CM34" s="5" t="s">
        <v>61</v>
      </c>
      <c r="CN34" s="10">
        <f>(CN32-CN15)/CN15</f>
        <v>-9.4800978073515847E-3</v>
      </c>
    </row>
    <row r="39" spans="1:92">
      <c r="A39" s="12" t="s">
        <v>141</v>
      </c>
      <c r="B39" s="11">
        <f>SUM(B32,Z32,AX32,BV32)</f>
        <v>156546</v>
      </c>
      <c r="C39" s="12"/>
      <c r="D39" s="12" t="s">
        <v>142</v>
      </c>
      <c r="E39" s="11">
        <f>SUM(N32,AL32,BJ32,CH32)</f>
        <v>23881</v>
      </c>
      <c r="F39" s="12"/>
      <c r="G39" s="12" t="s">
        <v>143</v>
      </c>
      <c r="H39" s="11">
        <f>SUM(T32,AR32,BP32,CN32)</f>
        <v>122044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</row>
    <row r="40" spans="1:92">
      <c r="A40" s="12" t="s">
        <v>144</v>
      </c>
      <c r="B40" s="11">
        <f>SUM(B15,Z15,AX15,BV15)</f>
        <v>156195</v>
      </c>
      <c r="C40" s="12"/>
      <c r="D40" s="12" t="s">
        <v>145</v>
      </c>
      <c r="E40" s="11">
        <f>SUM(N15,AL15,BJ15,CH15)</f>
        <v>27131</v>
      </c>
      <c r="F40" s="12"/>
      <c r="G40" s="12" t="s">
        <v>146</v>
      </c>
      <c r="H40" s="11">
        <f>SUM(T15,AR15,BP15,CN15)</f>
        <v>119193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</row>
    <row r="41" spans="1:92">
      <c r="A41" s="12" t="s">
        <v>147</v>
      </c>
      <c r="B41" s="12">
        <f>((B39-B40)/B39)*100</f>
        <v>0.22421524663677131</v>
      </c>
      <c r="C41" s="12"/>
      <c r="D41" s="12" t="s">
        <v>147</v>
      </c>
      <c r="E41" s="12">
        <f>((E39-E40)/E39)*100</f>
        <v>-13.609145345672291</v>
      </c>
      <c r="F41" s="12"/>
      <c r="G41" s="12" t="s">
        <v>148</v>
      </c>
      <c r="H41" s="12">
        <f>((H39-H40)/H39)*100</f>
        <v>2.3360427386844087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</row>
    <row r="42" spans="1:92">
      <c r="A42" s="12"/>
      <c r="B42" s="12"/>
      <c r="C42" s="12"/>
      <c r="D42" s="12" t="s">
        <v>149</v>
      </c>
      <c r="E42" s="12">
        <f>(E39/B39)*100</f>
        <v>15.254941039694403</v>
      </c>
      <c r="F42" s="12"/>
      <c r="G42" s="12" t="s">
        <v>149</v>
      </c>
      <c r="H42" s="12">
        <f>(H39/B39)*100</f>
        <v>77.960471682444776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</row>
    <row r="43" spans="1:92">
      <c r="A43" s="12"/>
      <c r="B43" s="12"/>
      <c r="C43" s="12"/>
      <c r="D43" s="12" t="s">
        <v>150</v>
      </c>
      <c r="E43" s="12">
        <f>(E40/B40)*100</f>
        <v>17.369954223886808</v>
      </c>
      <c r="F43" s="12"/>
      <c r="G43" s="12" t="s">
        <v>150</v>
      </c>
      <c r="H43" s="12">
        <f>(H40/B40)*100</f>
        <v>76.310381254201474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</row>
  </sheetData>
  <mergeCells count="192">
    <mergeCell ref="A1:F1"/>
    <mergeCell ref="A2:F2"/>
    <mergeCell ref="A3:F3"/>
    <mergeCell ref="B4:F4"/>
    <mergeCell ref="B5:F5"/>
    <mergeCell ref="B11:F11"/>
    <mergeCell ref="B12:F12"/>
    <mergeCell ref="B6:F6"/>
    <mergeCell ref="B7:F7"/>
    <mergeCell ref="B8:F8"/>
    <mergeCell ref="B9:F9"/>
    <mergeCell ref="B10:F10"/>
    <mergeCell ref="G1:L1"/>
    <mergeCell ref="G2:L2"/>
    <mergeCell ref="G3:L3"/>
    <mergeCell ref="H4:L4"/>
    <mergeCell ref="H5:L5"/>
    <mergeCell ref="H11:L11"/>
    <mergeCell ref="H12:L12"/>
    <mergeCell ref="H6:L6"/>
    <mergeCell ref="H7:L7"/>
    <mergeCell ref="H8:L8"/>
    <mergeCell ref="H9:L9"/>
    <mergeCell ref="H10:L10"/>
    <mergeCell ref="M1:R1"/>
    <mergeCell ref="M2:R2"/>
    <mergeCell ref="M3:R3"/>
    <mergeCell ref="N4:R4"/>
    <mergeCell ref="N5:R5"/>
    <mergeCell ref="N11:R11"/>
    <mergeCell ref="N12:R12"/>
    <mergeCell ref="N6:R6"/>
    <mergeCell ref="N7:R7"/>
    <mergeCell ref="N8:R8"/>
    <mergeCell ref="N9:R9"/>
    <mergeCell ref="N10:R10"/>
    <mergeCell ref="S1:X1"/>
    <mergeCell ref="S2:X2"/>
    <mergeCell ref="S3:X3"/>
    <mergeCell ref="T4:X4"/>
    <mergeCell ref="T5:X5"/>
    <mergeCell ref="T11:X11"/>
    <mergeCell ref="T12:X12"/>
    <mergeCell ref="T6:X6"/>
    <mergeCell ref="T7:X7"/>
    <mergeCell ref="T8:X8"/>
    <mergeCell ref="T9:X9"/>
    <mergeCell ref="T10:X10"/>
    <mergeCell ref="Y1:AD1"/>
    <mergeCell ref="Y2:AD2"/>
    <mergeCell ref="Y3:AD3"/>
    <mergeCell ref="Z4:AD4"/>
    <mergeCell ref="Z5:AD5"/>
    <mergeCell ref="Z11:AD11"/>
    <mergeCell ref="Z12:AD12"/>
    <mergeCell ref="Z6:AD6"/>
    <mergeCell ref="Z7:AD7"/>
    <mergeCell ref="Z8:AD8"/>
    <mergeCell ref="Z9:AD9"/>
    <mergeCell ref="Z10:AD10"/>
    <mergeCell ref="AE1:AJ1"/>
    <mergeCell ref="AE2:AJ2"/>
    <mergeCell ref="AE3:AJ3"/>
    <mergeCell ref="AF4:AJ4"/>
    <mergeCell ref="AF5:AJ5"/>
    <mergeCell ref="AF11:AJ11"/>
    <mergeCell ref="AF12:AJ12"/>
    <mergeCell ref="AF6:AJ6"/>
    <mergeCell ref="AF7:AJ7"/>
    <mergeCell ref="AF8:AJ8"/>
    <mergeCell ref="AF9:AJ9"/>
    <mergeCell ref="AF10:AJ10"/>
    <mergeCell ref="AK1:AP1"/>
    <mergeCell ref="AK2:AP2"/>
    <mergeCell ref="AK3:AP3"/>
    <mergeCell ref="AL4:AP4"/>
    <mergeCell ref="AL5:AP5"/>
    <mergeCell ref="AL11:AP11"/>
    <mergeCell ref="AL12:AP12"/>
    <mergeCell ref="AL6:AP6"/>
    <mergeCell ref="AL7:AP7"/>
    <mergeCell ref="AL8:AP8"/>
    <mergeCell ref="AL9:AP9"/>
    <mergeCell ref="AL10:AP10"/>
    <mergeCell ref="AQ1:AV1"/>
    <mergeCell ref="AQ2:AV2"/>
    <mergeCell ref="AQ3:AV3"/>
    <mergeCell ref="AR4:AV4"/>
    <mergeCell ref="AR5:AV5"/>
    <mergeCell ref="AR11:AV11"/>
    <mergeCell ref="AR12:AV12"/>
    <mergeCell ref="AR6:AV6"/>
    <mergeCell ref="AR7:AV7"/>
    <mergeCell ref="AR8:AV8"/>
    <mergeCell ref="AR9:AV9"/>
    <mergeCell ref="AR10:AV10"/>
    <mergeCell ref="AW1:BB1"/>
    <mergeCell ref="AW2:BB2"/>
    <mergeCell ref="AW3:BB3"/>
    <mergeCell ref="AX4:BB4"/>
    <mergeCell ref="AX5:BB5"/>
    <mergeCell ref="AX11:BB11"/>
    <mergeCell ref="AX12:BB12"/>
    <mergeCell ref="AX6:BB6"/>
    <mergeCell ref="AX7:BB7"/>
    <mergeCell ref="AX8:BB8"/>
    <mergeCell ref="AX9:BB9"/>
    <mergeCell ref="AX10:BB10"/>
    <mergeCell ref="BC1:BH1"/>
    <mergeCell ref="BC2:BH2"/>
    <mergeCell ref="BC3:BH3"/>
    <mergeCell ref="BD4:BH4"/>
    <mergeCell ref="BD5:BH5"/>
    <mergeCell ref="BD11:BH11"/>
    <mergeCell ref="BD12:BH12"/>
    <mergeCell ref="BD6:BH6"/>
    <mergeCell ref="BD7:BH7"/>
    <mergeCell ref="BD8:BH8"/>
    <mergeCell ref="BD9:BH9"/>
    <mergeCell ref="BD10:BH10"/>
    <mergeCell ref="BI1:BN1"/>
    <mergeCell ref="BI2:BN2"/>
    <mergeCell ref="BI3:BN3"/>
    <mergeCell ref="BJ4:BN4"/>
    <mergeCell ref="BJ5:BN5"/>
    <mergeCell ref="BJ11:BN11"/>
    <mergeCell ref="BJ12:BN12"/>
    <mergeCell ref="BJ6:BN6"/>
    <mergeCell ref="BJ7:BN7"/>
    <mergeCell ref="BJ8:BN8"/>
    <mergeCell ref="BJ9:BN9"/>
    <mergeCell ref="BJ10:BN10"/>
    <mergeCell ref="BO1:BT1"/>
    <mergeCell ref="BO2:BT2"/>
    <mergeCell ref="BO3:BT3"/>
    <mergeCell ref="BP4:BT4"/>
    <mergeCell ref="BP5:BT5"/>
    <mergeCell ref="BP11:BT11"/>
    <mergeCell ref="BP12:BT12"/>
    <mergeCell ref="BP6:BT6"/>
    <mergeCell ref="BP7:BT7"/>
    <mergeCell ref="BP8:BT8"/>
    <mergeCell ref="BP9:BT9"/>
    <mergeCell ref="BP10:BT10"/>
    <mergeCell ref="BU1:BZ1"/>
    <mergeCell ref="BU2:BZ2"/>
    <mergeCell ref="BU3:BZ3"/>
    <mergeCell ref="BV4:BZ4"/>
    <mergeCell ref="BV5:BZ5"/>
    <mergeCell ref="BV11:BZ11"/>
    <mergeCell ref="BV12:BZ12"/>
    <mergeCell ref="BV6:BZ6"/>
    <mergeCell ref="BV7:BZ7"/>
    <mergeCell ref="BV8:BZ8"/>
    <mergeCell ref="BV9:BZ9"/>
    <mergeCell ref="BV10:BZ10"/>
    <mergeCell ref="CA1:CF1"/>
    <mergeCell ref="CA2:CF2"/>
    <mergeCell ref="CA3:CF3"/>
    <mergeCell ref="CB4:CF4"/>
    <mergeCell ref="CB5:CF5"/>
    <mergeCell ref="CB11:CF11"/>
    <mergeCell ref="CB12:CF12"/>
    <mergeCell ref="CB6:CF6"/>
    <mergeCell ref="CB7:CF7"/>
    <mergeCell ref="CB8:CF8"/>
    <mergeCell ref="CB9:CF9"/>
    <mergeCell ref="CB10:CF10"/>
    <mergeCell ref="CG1:CL1"/>
    <mergeCell ref="CG2:CL2"/>
    <mergeCell ref="CG3:CL3"/>
    <mergeCell ref="CH4:CL4"/>
    <mergeCell ref="CH5:CL5"/>
    <mergeCell ref="CH11:CL11"/>
    <mergeCell ref="CH12:CL12"/>
    <mergeCell ref="CH6:CL6"/>
    <mergeCell ref="CH7:CL7"/>
    <mergeCell ref="CH8:CL8"/>
    <mergeCell ref="CH9:CL9"/>
    <mergeCell ref="CH10:CL10"/>
    <mergeCell ref="CM1:CR1"/>
    <mergeCell ref="CM2:CR2"/>
    <mergeCell ref="CM3:CR3"/>
    <mergeCell ref="CN4:CR4"/>
    <mergeCell ref="CN5:CR5"/>
    <mergeCell ref="CN11:CR11"/>
    <mergeCell ref="CN12:CR12"/>
    <mergeCell ref="CN6:CR6"/>
    <mergeCell ref="CN7:CR7"/>
    <mergeCell ref="CN8:CR8"/>
    <mergeCell ref="CN9:CR9"/>
    <mergeCell ref="CN10:CR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06E97-F567-4809-8C7D-CF14D0E2E65B}">
  <dimension ref="A1:CZ49"/>
  <sheetViews>
    <sheetView topLeftCell="A34" workbookViewId="0">
      <selection activeCell="D42" sqref="D42"/>
    </sheetView>
  </sheetViews>
  <sheetFormatPr defaultColWidth="8.85546875" defaultRowHeight="15"/>
  <cols>
    <col min="1" max="1" width="24.28515625" bestFit="1" customWidth="1"/>
    <col min="2" max="2" width="12.85546875" bestFit="1" customWidth="1"/>
    <col min="4" max="4" width="32.85546875" bestFit="1" customWidth="1"/>
    <col min="5" max="5" width="12.140625" bestFit="1" customWidth="1"/>
    <col min="7" max="7" width="14.7109375" bestFit="1" customWidth="1"/>
    <col min="13" max="13" width="14.7109375" bestFit="1" customWidth="1"/>
    <col min="14" max="14" width="8.140625" customWidth="1"/>
    <col min="19" max="19" width="14.7109375" bestFit="1" customWidth="1"/>
    <col min="20" max="20" width="7.42578125" customWidth="1"/>
    <col min="25" max="25" width="14.7109375" bestFit="1" customWidth="1"/>
    <col min="26" max="26" width="7.42578125" customWidth="1"/>
    <col min="31" max="31" width="14.7109375" bestFit="1" customWidth="1"/>
    <col min="32" max="32" width="7.85546875" bestFit="1" customWidth="1"/>
    <col min="37" max="37" width="14.7109375" bestFit="1" customWidth="1"/>
    <col min="38" max="38" width="8" customWidth="1"/>
    <col min="43" max="43" width="14.7109375" bestFit="1" customWidth="1"/>
    <col min="44" max="44" width="7.85546875" customWidth="1"/>
    <col min="49" max="49" width="14.7109375" bestFit="1" customWidth="1"/>
    <col min="50" max="50" width="7.140625" bestFit="1" customWidth="1"/>
    <col min="55" max="55" width="14.7109375" bestFit="1" customWidth="1"/>
    <col min="56" max="56" width="7.85546875" bestFit="1" customWidth="1"/>
    <col min="61" max="61" width="14.7109375" bestFit="1" customWidth="1"/>
    <col min="62" max="62" width="7.85546875" bestFit="1" customWidth="1"/>
    <col min="67" max="67" width="14.7109375" bestFit="1" customWidth="1"/>
    <col min="68" max="68" width="7.140625" bestFit="1" customWidth="1"/>
    <col min="73" max="73" width="14.7109375" bestFit="1" customWidth="1"/>
    <col min="74" max="74" width="7.85546875" bestFit="1" customWidth="1"/>
    <col min="79" max="79" width="14.7109375" bestFit="1" customWidth="1"/>
    <col min="80" max="80" width="7.85546875" bestFit="1" customWidth="1"/>
    <col min="85" max="85" width="14.7109375" bestFit="1" customWidth="1"/>
    <col min="86" max="86" width="7.85546875" bestFit="1" customWidth="1"/>
    <col min="91" max="91" width="14.7109375" bestFit="1" customWidth="1"/>
    <col min="92" max="92" width="7.140625" customWidth="1"/>
  </cols>
  <sheetData>
    <row r="1" spans="1:104" ht="15.95">
      <c r="A1" s="15" t="s">
        <v>0</v>
      </c>
      <c r="B1" s="16"/>
      <c r="C1" s="16"/>
      <c r="D1" s="16"/>
      <c r="E1" s="16"/>
      <c r="F1" s="16"/>
      <c r="G1" s="15" t="s">
        <v>0</v>
      </c>
      <c r="H1" s="16"/>
      <c r="I1" s="16"/>
      <c r="J1" s="16"/>
      <c r="K1" s="16"/>
      <c r="L1" s="16"/>
      <c r="M1" s="15" t="s">
        <v>0</v>
      </c>
      <c r="N1" s="16"/>
      <c r="O1" s="16"/>
      <c r="P1" s="16"/>
      <c r="Q1" s="16"/>
      <c r="R1" s="16"/>
      <c r="S1" s="15" t="s">
        <v>0</v>
      </c>
      <c r="T1" s="16"/>
      <c r="U1" s="16"/>
      <c r="V1" s="16"/>
      <c r="W1" s="16"/>
      <c r="X1" s="16"/>
      <c r="Y1" s="15" t="s">
        <v>0</v>
      </c>
      <c r="Z1" s="16"/>
      <c r="AA1" s="16"/>
      <c r="AB1" s="16"/>
      <c r="AC1" s="16"/>
      <c r="AD1" s="16"/>
      <c r="AE1" s="15" t="s">
        <v>0</v>
      </c>
      <c r="AF1" s="16"/>
      <c r="AG1" s="16"/>
      <c r="AH1" s="16"/>
      <c r="AI1" s="16"/>
      <c r="AJ1" s="16"/>
      <c r="AK1" s="15" t="s">
        <v>0</v>
      </c>
      <c r="AL1" s="16"/>
      <c r="AM1" s="16"/>
      <c r="AN1" s="16"/>
      <c r="AO1" s="16"/>
      <c r="AP1" s="16"/>
      <c r="AQ1" s="15" t="s">
        <v>0</v>
      </c>
      <c r="AR1" s="16"/>
      <c r="AS1" s="16"/>
      <c r="AT1" s="16"/>
      <c r="AU1" s="16"/>
      <c r="AV1" s="16"/>
      <c r="AW1" s="15" t="s">
        <v>0</v>
      </c>
      <c r="AX1" s="16"/>
      <c r="AY1" s="16"/>
      <c r="AZ1" s="16"/>
      <c r="BA1" s="16"/>
      <c r="BB1" s="16"/>
      <c r="BC1" s="15" t="s">
        <v>0</v>
      </c>
      <c r="BD1" s="16"/>
      <c r="BE1" s="16"/>
      <c r="BF1" s="16"/>
      <c r="BG1" s="16"/>
      <c r="BH1" s="16"/>
      <c r="BI1" s="15" t="s">
        <v>0</v>
      </c>
      <c r="BJ1" s="16"/>
      <c r="BK1" s="16"/>
      <c r="BL1" s="16"/>
      <c r="BM1" s="16"/>
      <c r="BN1" s="16"/>
      <c r="BO1" s="15" t="s">
        <v>0</v>
      </c>
      <c r="BP1" s="16"/>
      <c r="BQ1" s="16"/>
      <c r="BR1" s="16"/>
      <c r="BS1" s="16"/>
      <c r="BT1" s="16"/>
      <c r="BU1" s="15" t="s">
        <v>0</v>
      </c>
      <c r="BV1" s="16"/>
      <c r="BW1" s="16"/>
      <c r="BX1" s="16"/>
      <c r="BY1" s="16"/>
      <c r="BZ1" s="16"/>
      <c r="CA1" s="15" t="s">
        <v>0</v>
      </c>
      <c r="CB1" s="16"/>
      <c r="CC1" s="16"/>
      <c r="CD1" s="16"/>
      <c r="CE1" s="16"/>
      <c r="CF1" s="16"/>
      <c r="CG1" s="15" t="s">
        <v>0</v>
      </c>
      <c r="CH1" s="16"/>
      <c r="CI1" s="16"/>
      <c r="CJ1" s="16"/>
      <c r="CK1" s="16"/>
      <c r="CL1" s="16"/>
      <c r="CM1" s="15" t="s">
        <v>0</v>
      </c>
      <c r="CN1" s="16"/>
      <c r="CO1" s="16"/>
      <c r="CP1" s="16"/>
      <c r="CQ1" s="16"/>
      <c r="CR1" s="16"/>
      <c r="CS1" s="13"/>
      <c r="CT1" s="13"/>
      <c r="CU1" s="13"/>
      <c r="CV1" s="13"/>
      <c r="CW1" s="13"/>
      <c r="CX1" s="13"/>
      <c r="CY1" s="13"/>
      <c r="CZ1" s="13"/>
    </row>
    <row r="2" spans="1:104" ht="15.95">
      <c r="A2" s="15" t="s">
        <v>1</v>
      </c>
      <c r="B2" s="16"/>
      <c r="C2" s="16"/>
      <c r="D2" s="16"/>
      <c r="E2" s="16"/>
      <c r="F2" s="16"/>
      <c r="G2" s="15" t="s">
        <v>1</v>
      </c>
      <c r="H2" s="16"/>
      <c r="I2" s="16"/>
      <c r="J2" s="16"/>
      <c r="K2" s="16"/>
      <c r="L2" s="16"/>
      <c r="M2" s="15" t="s">
        <v>1</v>
      </c>
      <c r="N2" s="16"/>
      <c r="O2" s="16"/>
      <c r="P2" s="16"/>
      <c r="Q2" s="16"/>
      <c r="R2" s="16"/>
      <c r="S2" s="15" t="s">
        <v>1</v>
      </c>
      <c r="T2" s="16"/>
      <c r="U2" s="16"/>
      <c r="V2" s="16"/>
      <c r="W2" s="16"/>
      <c r="X2" s="16"/>
      <c r="Y2" s="15" t="s">
        <v>1</v>
      </c>
      <c r="Z2" s="16"/>
      <c r="AA2" s="16"/>
      <c r="AB2" s="16"/>
      <c r="AC2" s="16"/>
      <c r="AD2" s="16"/>
      <c r="AE2" s="15" t="s">
        <v>1</v>
      </c>
      <c r="AF2" s="16"/>
      <c r="AG2" s="16"/>
      <c r="AH2" s="16"/>
      <c r="AI2" s="16"/>
      <c r="AJ2" s="16"/>
      <c r="AK2" s="15" t="s">
        <v>1</v>
      </c>
      <c r="AL2" s="16"/>
      <c r="AM2" s="16"/>
      <c r="AN2" s="16"/>
      <c r="AO2" s="16"/>
      <c r="AP2" s="16"/>
      <c r="AQ2" s="15" t="s">
        <v>1</v>
      </c>
      <c r="AR2" s="16"/>
      <c r="AS2" s="16"/>
      <c r="AT2" s="16"/>
      <c r="AU2" s="16"/>
      <c r="AV2" s="16"/>
      <c r="AW2" s="15" t="s">
        <v>1</v>
      </c>
      <c r="AX2" s="16"/>
      <c r="AY2" s="16"/>
      <c r="AZ2" s="16"/>
      <c r="BA2" s="16"/>
      <c r="BB2" s="16"/>
      <c r="BC2" s="15" t="s">
        <v>1</v>
      </c>
      <c r="BD2" s="16"/>
      <c r="BE2" s="16"/>
      <c r="BF2" s="16"/>
      <c r="BG2" s="16"/>
      <c r="BH2" s="16"/>
      <c r="BI2" s="15" t="s">
        <v>1</v>
      </c>
      <c r="BJ2" s="16"/>
      <c r="BK2" s="16"/>
      <c r="BL2" s="16"/>
      <c r="BM2" s="16"/>
      <c r="BN2" s="16"/>
      <c r="BO2" s="15" t="s">
        <v>1</v>
      </c>
      <c r="BP2" s="16"/>
      <c r="BQ2" s="16"/>
      <c r="BR2" s="16"/>
      <c r="BS2" s="16"/>
      <c r="BT2" s="16"/>
      <c r="BU2" s="15" t="s">
        <v>1</v>
      </c>
      <c r="BV2" s="16"/>
      <c r="BW2" s="16"/>
      <c r="BX2" s="16"/>
      <c r="BY2" s="16"/>
      <c r="BZ2" s="16"/>
      <c r="CA2" s="15" t="s">
        <v>1</v>
      </c>
      <c r="CB2" s="16"/>
      <c r="CC2" s="16"/>
      <c r="CD2" s="16"/>
      <c r="CE2" s="16"/>
      <c r="CF2" s="16"/>
      <c r="CG2" s="15" t="s">
        <v>1</v>
      </c>
      <c r="CH2" s="16"/>
      <c r="CI2" s="16"/>
      <c r="CJ2" s="16"/>
      <c r="CK2" s="16"/>
      <c r="CL2" s="16"/>
      <c r="CM2" s="15" t="s">
        <v>1</v>
      </c>
      <c r="CN2" s="16"/>
      <c r="CO2" s="16"/>
      <c r="CP2" s="16"/>
      <c r="CQ2" s="16"/>
      <c r="CR2" s="16"/>
      <c r="CS2" s="13"/>
      <c r="CT2" s="13"/>
      <c r="CU2" s="13"/>
      <c r="CV2" s="13"/>
      <c r="CW2" s="13"/>
      <c r="CX2" s="13"/>
      <c r="CY2" s="13"/>
      <c r="CZ2" s="13"/>
    </row>
    <row r="3" spans="1:10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3"/>
      <c r="CT3" s="13"/>
      <c r="CU3" s="13"/>
      <c r="CV3" s="13"/>
      <c r="CW3" s="13"/>
      <c r="CX3" s="13"/>
      <c r="CY3" s="13"/>
      <c r="CZ3" s="13"/>
    </row>
    <row r="4" spans="1:104">
      <c r="A4" s="9" t="s">
        <v>2</v>
      </c>
      <c r="B4" s="17" t="s">
        <v>151</v>
      </c>
      <c r="C4" s="16"/>
      <c r="D4" s="16"/>
      <c r="E4" s="16"/>
      <c r="F4" s="16"/>
      <c r="G4" s="9" t="s">
        <v>2</v>
      </c>
      <c r="H4" s="17" t="s">
        <v>152</v>
      </c>
      <c r="I4" s="16"/>
      <c r="J4" s="16"/>
      <c r="K4" s="16"/>
      <c r="L4" s="16"/>
      <c r="M4" s="9" t="s">
        <v>2</v>
      </c>
      <c r="N4" s="17" t="s">
        <v>153</v>
      </c>
      <c r="O4" s="16"/>
      <c r="P4" s="16"/>
      <c r="Q4" s="16"/>
      <c r="R4" s="16"/>
      <c r="S4" s="9" t="s">
        <v>2</v>
      </c>
      <c r="T4" s="17" t="s">
        <v>154</v>
      </c>
      <c r="U4" s="16"/>
      <c r="V4" s="16"/>
      <c r="W4" s="16"/>
      <c r="X4" s="16"/>
      <c r="Y4" s="9" t="s">
        <v>2</v>
      </c>
      <c r="Z4" s="17" t="s">
        <v>155</v>
      </c>
      <c r="AA4" s="16"/>
      <c r="AB4" s="16"/>
      <c r="AC4" s="16"/>
      <c r="AD4" s="16"/>
      <c r="AE4" s="9" t="s">
        <v>2</v>
      </c>
      <c r="AF4" s="17" t="s">
        <v>156</v>
      </c>
      <c r="AG4" s="16"/>
      <c r="AH4" s="16"/>
      <c r="AI4" s="16"/>
      <c r="AJ4" s="16"/>
      <c r="AK4" s="9" t="s">
        <v>2</v>
      </c>
      <c r="AL4" s="17" t="s">
        <v>157</v>
      </c>
      <c r="AM4" s="16"/>
      <c r="AN4" s="16"/>
      <c r="AO4" s="16"/>
      <c r="AP4" s="16"/>
      <c r="AQ4" s="9" t="s">
        <v>2</v>
      </c>
      <c r="AR4" s="17" t="s">
        <v>158</v>
      </c>
      <c r="AS4" s="16"/>
      <c r="AT4" s="16"/>
      <c r="AU4" s="16"/>
      <c r="AV4" s="16"/>
      <c r="AW4" s="9" t="s">
        <v>2</v>
      </c>
      <c r="AX4" s="17" t="s">
        <v>159</v>
      </c>
      <c r="AY4" s="16"/>
      <c r="AZ4" s="16"/>
      <c r="BA4" s="16"/>
      <c r="BB4" s="16"/>
      <c r="BC4" s="9" t="s">
        <v>2</v>
      </c>
      <c r="BD4" s="17" t="s">
        <v>160</v>
      </c>
      <c r="BE4" s="16"/>
      <c r="BF4" s="16"/>
      <c r="BG4" s="16"/>
      <c r="BH4" s="16"/>
      <c r="BI4" s="9" t="s">
        <v>2</v>
      </c>
      <c r="BJ4" s="17" t="s">
        <v>161</v>
      </c>
      <c r="BK4" s="16"/>
      <c r="BL4" s="16"/>
      <c r="BM4" s="16"/>
      <c r="BN4" s="16"/>
      <c r="BO4" s="9" t="s">
        <v>2</v>
      </c>
      <c r="BP4" s="17" t="s">
        <v>162</v>
      </c>
      <c r="BQ4" s="16"/>
      <c r="BR4" s="16"/>
      <c r="BS4" s="16"/>
      <c r="BT4" s="16"/>
      <c r="BU4" s="9" t="s">
        <v>2</v>
      </c>
      <c r="BV4" s="17" t="s">
        <v>163</v>
      </c>
      <c r="BW4" s="16"/>
      <c r="BX4" s="16"/>
      <c r="BY4" s="16"/>
      <c r="BZ4" s="16"/>
      <c r="CA4" s="9" t="s">
        <v>2</v>
      </c>
      <c r="CB4" s="17" t="s">
        <v>164</v>
      </c>
      <c r="CC4" s="16"/>
      <c r="CD4" s="16"/>
      <c r="CE4" s="16"/>
      <c r="CF4" s="16"/>
      <c r="CG4" s="9" t="s">
        <v>2</v>
      </c>
      <c r="CH4" s="17" t="s">
        <v>165</v>
      </c>
      <c r="CI4" s="16"/>
      <c r="CJ4" s="16"/>
      <c r="CK4" s="16"/>
      <c r="CL4" s="16"/>
      <c r="CM4" s="9" t="s">
        <v>2</v>
      </c>
      <c r="CN4" s="17" t="s">
        <v>166</v>
      </c>
      <c r="CO4" s="16"/>
      <c r="CP4" s="16"/>
      <c r="CQ4" s="16"/>
      <c r="CR4" s="16"/>
      <c r="CS4" s="13"/>
      <c r="CT4" s="13"/>
      <c r="CU4" s="13"/>
      <c r="CV4" s="13"/>
      <c r="CW4" s="13"/>
      <c r="CX4" s="13"/>
      <c r="CY4" s="13"/>
      <c r="CZ4" s="13"/>
    </row>
    <row r="5" spans="1:104">
      <c r="A5" s="9" t="s">
        <v>19</v>
      </c>
      <c r="B5" s="17" t="s">
        <v>167</v>
      </c>
      <c r="C5" s="16"/>
      <c r="D5" s="16"/>
      <c r="E5" s="16"/>
      <c r="F5" s="16"/>
      <c r="G5" s="9" t="s">
        <v>19</v>
      </c>
      <c r="H5" s="17" t="s">
        <v>168</v>
      </c>
      <c r="I5" s="16"/>
      <c r="J5" s="16"/>
      <c r="K5" s="16"/>
      <c r="L5" s="16"/>
      <c r="M5" s="9" t="s">
        <v>19</v>
      </c>
      <c r="N5" s="17" t="s">
        <v>169</v>
      </c>
      <c r="O5" s="16"/>
      <c r="P5" s="16"/>
      <c r="Q5" s="16"/>
      <c r="R5" s="16"/>
      <c r="S5" s="9" t="s">
        <v>19</v>
      </c>
      <c r="T5" s="17" t="s">
        <v>170</v>
      </c>
      <c r="U5" s="16"/>
      <c r="V5" s="16"/>
      <c r="W5" s="16"/>
      <c r="X5" s="16"/>
      <c r="Y5" s="9" t="s">
        <v>19</v>
      </c>
      <c r="Z5" s="17" t="s">
        <v>171</v>
      </c>
      <c r="AA5" s="16"/>
      <c r="AB5" s="16"/>
      <c r="AC5" s="16"/>
      <c r="AD5" s="16"/>
      <c r="AE5" s="9" t="s">
        <v>19</v>
      </c>
      <c r="AF5" s="17" t="s">
        <v>172</v>
      </c>
      <c r="AG5" s="16"/>
      <c r="AH5" s="16"/>
      <c r="AI5" s="16"/>
      <c r="AJ5" s="16"/>
      <c r="AK5" s="9" t="s">
        <v>19</v>
      </c>
      <c r="AL5" s="17" t="s">
        <v>173</v>
      </c>
      <c r="AM5" s="16"/>
      <c r="AN5" s="16"/>
      <c r="AO5" s="16"/>
      <c r="AP5" s="16"/>
      <c r="AQ5" s="9" t="s">
        <v>19</v>
      </c>
      <c r="AR5" s="17" t="s">
        <v>174</v>
      </c>
      <c r="AS5" s="16"/>
      <c r="AT5" s="16"/>
      <c r="AU5" s="16"/>
      <c r="AV5" s="16"/>
      <c r="AW5" s="9" t="s">
        <v>19</v>
      </c>
      <c r="AX5" s="17" t="s">
        <v>175</v>
      </c>
      <c r="AY5" s="16"/>
      <c r="AZ5" s="16"/>
      <c r="BA5" s="16"/>
      <c r="BB5" s="16"/>
      <c r="BC5" s="9" t="s">
        <v>19</v>
      </c>
      <c r="BD5" s="17" t="s">
        <v>176</v>
      </c>
      <c r="BE5" s="16"/>
      <c r="BF5" s="16"/>
      <c r="BG5" s="16"/>
      <c r="BH5" s="16"/>
      <c r="BI5" s="9" t="s">
        <v>19</v>
      </c>
      <c r="BJ5" s="17" t="s">
        <v>177</v>
      </c>
      <c r="BK5" s="16"/>
      <c r="BL5" s="16"/>
      <c r="BM5" s="16"/>
      <c r="BN5" s="16"/>
      <c r="BO5" s="9" t="s">
        <v>19</v>
      </c>
      <c r="BP5" s="17" t="s">
        <v>178</v>
      </c>
      <c r="BQ5" s="16"/>
      <c r="BR5" s="16"/>
      <c r="BS5" s="16"/>
      <c r="BT5" s="16"/>
      <c r="BU5" s="9" t="s">
        <v>19</v>
      </c>
      <c r="BV5" s="17" t="s">
        <v>179</v>
      </c>
      <c r="BW5" s="16"/>
      <c r="BX5" s="16"/>
      <c r="BY5" s="16"/>
      <c r="BZ5" s="16"/>
      <c r="CA5" s="9" t="s">
        <v>19</v>
      </c>
      <c r="CB5" s="17" t="s">
        <v>180</v>
      </c>
      <c r="CC5" s="16"/>
      <c r="CD5" s="16"/>
      <c r="CE5" s="16"/>
      <c r="CF5" s="16"/>
      <c r="CG5" s="9" t="s">
        <v>19</v>
      </c>
      <c r="CH5" s="17" t="s">
        <v>181</v>
      </c>
      <c r="CI5" s="16"/>
      <c r="CJ5" s="16"/>
      <c r="CK5" s="16"/>
      <c r="CL5" s="16"/>
      <c r="CM5" s="9" t="s">
        <v>19</v>
      </c>
      <c r="CN5" s="17" t="s">
        <v>182</v>
      </c>
      <c r="CO5" s="16"/>
      <c r="CP5" s="16"/>
      <c r="CQ5" s="16"/>
      <c r="CR5" s="16"/>
      <c r="CS5" s="13"/>
      <c r="CT5" s="13"/>
      <c r="CU5" s="13"/>
      <c r="CV5" s="13"/>
      <c r="CW5" s="13"/>
      <c r="CX5" s="13"/>
      <c r="CY5" s="13"/>
      <c r="CZ5" s="13"/>
    </row>
    <row r="6" spans="1:104">
      <c r="A6" s="9" t="s">
        <v>36</v>
      </c>
      <c r="B6" s="17" t="s">
        <v>183</v>
      </c>
      <c r="C6" s="16"/>
      <c r="D6" s="16"/>
      <c r="E6" s="16"/>
      <c r="F6" s="16"/>
      <c r="G6" s="9" t="s">
        <v>36</v>
      </c>
      <c r="H6" s="17" t="s">
        <v>183</v>
      </c>
      <c r="I6" s="16"/>
      <c r="J6" s="16"/>
      <c r="K6" s="16"/>
      <c r="L6" s="16"/>
      <c r="M6" s="9" t="s">
        <v>36</v>
      </c>
      <c r="N6" s="17" t="s">
        <v>183</v>
      </c>
      <c r="O6" s="16"/>
      <c r="P6" s="16"/>
      <c r="Q6" s="16"/>
      <c r="R6" s="16"/>
      <c r="S6" s="9" t="s">
        <v>36</v>
      </c>
      <c r="T6" s="17" t="s">
        <v>183</v>
      </c>
      <c r="U6" s="16"/>
      <c r="V6" s="16"/>
      <c r="W6" s="16"/>
      <c r="X6" s="16"/>
      <c r="Y6" s="9" t="s">
        <v>36</v>
      </c>
      <c r="Z6" s="17" t="s">
        <v>183</v>
      </c>
      <c r="AA6" s="16"/>
      <c r="AB6" s="16"/>
      <c r="AC6" s="16"/>
      <c r="AD6" s="16"/>
      <c r="AE6" s="9" t="s">
        <v>36</v>
      </c>
      <c r="AF6" s="17" t="s">
        <v>183</v>
      </c>
      <c r="AG6" s="16"/>
      <c r="AH6" s="16"/>
      <c r="AI6" s="16"/>
      <c r="AJ6" s="16"/>
      <c r="AK6" s="9" t="s">
        <v>36</v>
      </c>
      <c r="AL6" s="17" t="s">
        <v>183</v>
      </c>
      <c r="AM6" s="16"/>
      <c r="AN6" s="16"/>
      <c r="AO6" s="16"/>
      <c r="AP6" s="16"/>
      <c r="AQ6" s="9" t="s">
        <v>36</v>
      </c>
      <c r="AR6" s="17" t="s">
        <v>183</v>
      </c>
      <c r="AS6" s="16"/>
      <c r="AT6" s="16"/>
      <c r="AU6" s="16"/>
      <c r="AV6" s="16"/>
      <c r="AW6" s="9" t="s">
        <v>36</v>
      </c>
      <c r="AX6" s="17" t="s">
        <v>183</v>
      </c>
      <c r="AY6" s="16"/>
      <c r="AZ6" s="16"/>
      <c r="BA6" s="16"/>
      <c r="BB6" s="16"/>
      <c r="BC6" s="9" t="s">
        <v>36</v>
      </c>
      <c r="BD6" s="17" t="s">
        <v>183</v>
      </c>
      <c r="BE6" s="16"/>
      <c r="BF6" s="16"/>
      <c r="BG6" s="16"/>
      <c r="BH6" s="16"/>
      <c r="BI6" s="9" t="s">
        <v>36</v>
      </c>
      <c r="BJ6" s="17" t="s">
        <v>183</v>
      </c>
      <c r="BK6" s="16"/>
      <c r="BL6" s="16"/>
      <c r="BM6" s="16"/>
      <c r="BN6" s="16"/>
      <c r="BO6" s="9" t="s">
        <v>36</v>
      </c>
      <c r="BP6" s="17" t="s">
        <v>183</v>
      </c>
      <c r="BQ6" s="16"/>
      <c r="BR6" s="16"/>
      <c r="BS6" s="16"/>
      <c r="BT6" s="16"/>
      <c r="BU6" s="9" t="s">
        <v>36</v>
      </c>
      <c r="BV6" s="17" t="s">
        <v>184</v>
      </c>
      <c r="BW6" s="16"/>
      <c r="BX6" s="16"/>
      <c r="BY6" s="16"/>
      <c r="BZ6" s="16"/>
      <c r="CA6" s="9" t="s">
        <v>36</v>
      </c>
      <c r="CB6" s="17" t="s">
        <v>184</v>
      </c>
      <c r="CC6" s="16"/>
      <c r="CD6" s="16"/>
      <c r="CE6" s="16"/>
      <c r="CF6" s="16"/>
      <c r="CG6" s="9" t="s">
        <v>36</v>
      </c>
      <c r="CH6" s="17" t="s">
        <v>184</v>
      </c>
      <c r="CI6" s="16"/>
      <c r="CJ6" s="16"/>
      <c r="CK6" s="16"/>
      <c r="CL6" s="16"/>
      <c r="CM6" s="9" t="s">
        <v>36</v>
      </c>
      <c r="CN6" s="17" t="s">
        <v>184</v>
      </c>
      <c r="CO6" s="16"/>
      <c r="CP6" s="16"/>
      <c r="CQ6" s="16"/>
      <c r="CR6" s="16"/>
      <c r="CS6" s="13"/>
      <c r="CT6" s="13"/>
      <c r="CU6" s="13"/>
      <c r="CV6" s="13"/>
      <c r="CW6" s="13"/>
      <c r="CX6" s="13"/>
      <c r="CY6" s="13"/>
      <c r="CZ6" s="13"/>
    </row>
    <row r="7" spans="1:104">
      <c r="A7" s="9" t="s">
        <v>38</v>
      </c>
      <c r="B7" s="17" t="s">
        <v>185</v>
      </c>
      <c r="C7" s="16"/>
      <c r="D7" s="16"/>
      <c r="E7" s="16"/>
      <c r="F7" s="16"/>
      <c r="G7" s="9" t="s">
        <v>38</v>
      </c>
      <c r="H7" s="17" t="s">
        <v>185</v>
      </c>
      <c r="I7" s="16"/>
      <c r="J7" s="16"/>
      <c r="K7" s="16"/>
      <c r="L7" s="16"/>
      <c r="M7" s="9" t="s">
        <v>38</v>
      </c>
      <c r="N7" s="17" t="s">
        <v>185</v>
      </c>
      <c r="O7" s="16"/>
      <c r="P7" s="16"/>
      <c r="Q7" s="16"/>
      <c r="R7" s="16"/>
      <c r="S7" s="9" t="s">
        <v>38</v>
      </c>
      <c r="T7" s="17" t="s">
        <v>185</v>
      </c>
      <c r="U7" s="16"/>
      <c r="V7" s="16"/>
      <c r="W7" s="16"/>
      <c r="X7" s="16"/>
      <c r="Y7" s="9" t="s">
        <v>38</v>
      </c>
      <c r="Z7" s="17" t="s">
        <v>186</v>
      </c>
      <c r="AA7" s="16"/>
      <c r="AB7" s="16"/>
      <c r="AC7" s="16"/>
      <c r="AD7" s="16"/>
      <c r="AE7" s="9" t="s">
        <v>38</v>
      </c>
      <c r="AF7" s="17" t="s">
        <v>186</v>
      </c>
      <c r="AG7" s="16"/>
      <c r="AH7" s="16"/>
      <c r="AI7" s="16"/>
      <c r="AJ7" s="16"/>
      <c r="AK7" s="9" t="s">
        <v>38</v>
      </c>
      <c r="AL7" s="17" t="s">
        <v>186</v>
      </c>
      <c r="AM7" s="16"/>
      <c r="AN7" s="16"/>
      <c r="AO7" s="16"/>
      <c r="AP7" s="16"/>
      <c r="AQ7" s="9" t="s">
        <v>38</v>
      </c>
      <c r="AR7" s="17" t="s">
        <v>186</v>
      </c>
      <c r="AS7" s="16"/>
      <c r="AT7" s="16"/>
      <c r="AU7" s="16"/>
      <c r="AV7" s="16"/>
      <c r="AW7" s="9" t="s">
        <v>38</v>
      </c>
      <c r="AX7" s="17" t="s">
        <v>187</v>
      </c>
      <c r="AY7" s="16"/>
      <c r="AZ7" s="16"/>
      <c r="BA7" s="16"/>
      <c r="BB7" s="16"/>
      <c r="BC7" s="9" t="s">
        <v>38</v>
      </c>
      <c r="BD7" s="17" t="s">
        <v>187</v>
      </c>
      <c r="BE7" s="16"/>
      <c r="BF7" s="16"/>
      <c r="BG7" s="16"/>
      <c r="BH7" s="16"/>
      <c r="BI7" s="9" t="s">
        <v>38</v>
      </c>
      <c r="BJ7" s="17" t="s">
        <v>187</v>
      </c>
      <c r="BK7" s="16"/>
      <c r="BL7" s="16"/>
      <c r="BM7" s="16"/>
      <c r="BN7" s="16"/>
      <c r="BO7" s="9" t="s">
        <v>38</v>
      </c>
      <c r="BP7" s="17" t="s">
        <v>187</v>
      </c>
      <c r="BQ7" s="16"/>
      <c r="BR7" s="16"/>
      <c r="BS7" s="16"/>
      <c r="BT7" s="16"/>
      <c r="BU7" s="9" t="s">
        <v>38</v>
      </c>
      <c r="BV7" s="17" t="s">
        <v>188</v>
      </c>
      <c r="BW7" s="16"/>
      <c r="BX7" s="16"/>
      <c r="BY7" s="16"/>
      <c r="BZ7" s="16"/>
      <c r="CA7" s="9" t="s">
        <v>38</v>
      </c>
      <c r="CB7" s="17" t="s">
        <v>188</v>
      </c>
      <c r="CC7" s="16"/>
      <c r="CD7" s="16"/>
      <c r="CE7" s="16"/>
      <c r="CF7" s="16"/>
      <c r="CG7" s="9" t="s">
        <v>38</v>
      </c>
      <c r="CH7" s="17" t="s">
        <v>188</v>
      </c>
      <c r="CI7" s="16"/>
      <c r="CJ7" s="16"/>
      <c r="CK7" s="16"/>
      <c r="CL7" s="16"/>
      <c r="CM7" s="9" t="s">
        <v>38</v>
      </c>
      <c r="CN7" s="17" t="s">
        <v>188</v>
      </c>
      <c r="CO7" s="16"/>
      <c r="CP7" s="16"/>
      <c r="CQ7" s="16"/>
      <c r="CR7" s="16"/>
      <c r="CS7" s="13"/>
      <c r="CT7" s="13"/>
      <c r="CU7" s="13"/>
      <c r="CV7" s="13"/>
      <c r="CW7" s="13"/>
      <c r="CX7" s="13"/>
      <c r="CY7" s="13"/>
      <c r="CZ7" s="13"/>
    </row>
    <row r="8" spans="1:104">
      <c r="A8" s="9" t="s">
        <v>43</v>
      </c>
      <c r="B8" s="17" t="s">
        <v>44</v>
      </c>
      <c r="C8" s="16"/>
      <c r="D8" s="16"/>
      <c r="E8" s="16"/>
      <c r="F8" s="16"/>
      <c r="G8" s="9" t="s">
        <v>43</v>
      </c>
      <c r="H8" s="17" t="s">
        <v>45</v>
      </c>
      <c r="I8" s="16"/>
      <c r="J8" s="16"/>
      <c r="K8" s="16"/>
      <c r="L8" s="16"/>
      <c r="M8" s="9" t="s">
        <v>43</v>
      </c>
      <c r="N8" s="17" t="s">
        <v>46</v>
      </c>
      <c r="O8" s="16"/>
      <c r="P8" s="16"/>
      <c r="Q8" s="16"/>
      <c r="R8" s="16"/>
      <c r="S8" s="9" t="s">
        <v>43</v>
      </c>
      <c r="T8" s="17" t="s">
        <v>47</v>
      </c>
      <c r="U8" s="16"/>
      <c r="V8" s="16"/>
      <c r="W8" s="16"/>
      <c r="X8" s="16"/>
      <c r="Y8" s="9" t="s">
        <v>43</v>
      </c>
      <c r="Z8" s="17" t="s">
        <v>44</v>
      </c>
      <c r="AA8" s="16"/>
      <c r="AB8" s="16"/>
      <c r="AC8" s="16"/>
      <c r="AD8" s="16"/>
      <c r="AE8" s="9" t="s">
        <v>43</v>
      </c>
      <c r="AF8" s="17" t="s">
        <v>45</v>
      </c>
      <c r="AG8" s="16"/>
      <c r="AH8" s="16"/>
      <c r="AI8" s="16"/>
      <c r="AJ8" s="16"/>
      <c r="AK8" s="9" t="s">
        <v>43</v>
      </c>
      <c r="AL8" s="17" t="s">
        <v>46</v>
      </c>
      <c r="AM8" s="16"/>
      <c r="AN8" s="16"/>
      <c r="AO8" s="16"/>
      <c r="AP8" s="16"/>
      <c r="AQ8" s="9" t="s">
        <v>43</v>
      </c>
      <c r="AR8" s="17" t="s">
        <v>47</v>
      </c>
      <c r="AS8" s="16"/>
      <c r="AT8" s="16"/>
      <c r="AU8" s="16"/>
      <c r="AV8" s="16"/>
      <c r="AW8" s="9" t="s">
        <v>43</v>
      </c>
      <c r="AX8" s="17" t="s">
        <v>44</v>
      </c>
      <c r="AY8" s="16"/>
      <c r="AZ8" s="16"/>
      <c r="BA8" s="16"/>
      <c r="BB8" s="16"/>
      <c r="BC8" s="9" t="s">
        <v>43</v>
      </c>
      <c r="BD8" s="17" t="s">
        <v>45</v>
      </c>
      <c r="BE8" s="16"/>
      <c r="BF8" s="16"/>
      <c r="BG8" s="16"/>
      <c r="BH8" s="16"/>
      <c r="BI8" s="9" t="s">
        <v>43</v>
      </c>
      <c r="BJ8" s="17" t="s">
        <v>46</v>
      </c>
      <c r="BK8" s="16"/>
      <c r="BL8" s="16"/>
      <c r="BM8" s="16"/>
      <c r="BN8" s="16"/>
      <c r="BO8" s="9" t="s">
        <v>43</v>
      </c>
      <c r="BP8" s="17" t="s">
        <v>47</v>
      </c>
      <c r="BQ8" s="16"/>
      <c r="BR8" s="16"/>
      <c r="BS8" s="16"/>
      <c r="BT8" s="16"/>
      <c r="BU8" s="9" t="s">
        <v>43</v>
      </c>
      <c r="BV8" s="17" t="s">
        <v>44</v>
      </c>
      <c r="BW8" s="16"/>
      <c r="BX8" s="16"/>
      <c r="BY8" s="16"/>
      <c r="BZ8" s="16"/>
      <c r="CA8" s="9" t="s">
        <v>43</v>
      </c>
      <c r="CB8" s="17" t="s">
        <v>45</v>
      </c>
      <c r="CC8" s="16"/>
      <c r="CD8" s="16"/>
      <c r="CE8" s="16"/>
      <c r="CF8" s="16"/>
      <c r="CG8" s="9" t="s">
        <v>43</v>
      </c>
      <c r="CH8" s="17" t="s">
        <v>46</v>
      </c>
      <c r="CI8" s="16"/>
      <c r="CJ8" s="16"/>
      <c r="CK8" s="16"/>
      <c r="CL8" s="16"/>
      <c r="CM8" s="9" t="s">
        <v>43</v>
      </c>
      <c r="CN8" s="17" t="s">
        <v>47</v>
      </c>
      <c r="CO8" s="16"/>
      <c r="CP8" s="16"/>
      <c r="CQ8" s="16"/>
      <c r="CR8" s="16"/>
      <c r="CS8" s="13"/>
      <c r="CT8" s="13"/>
      <c r="CU8" s="13"/>
      <c r="CV8" s="13"/>
      <c r="CW8" s="13"/>
      <c r="CX8" s="13"/>
      <c r="CY8" s="13"/>
      <c r="CZ8" s="13"/>
    </row>
    <row r="9" spans="1:104">
      <c r="A9" s="9" t="s">
        <v>48</v>
      </c>
      <c r="B9" s="17" t="s">
        <v>49</v>
      </c>
      <c r="C9" s="16"/>
      <c r="D9" s="16"/>
      <c r="E9" s="16"/>
      <c r="F9" s="16"/>
      <c r="G9" s="9" t="s">
        <v>48</v>
      </c>
      <c r="H9" s="17" t="s">
        <v>49</v>
      </c>
      <c r="I9" s="16"/>
      <c r="J9" s="16"/>
      <c r="K9" s="16"/>
      <c r="L9" s="16"/>
      <c r="M9" s="9" t="s">
        <v>48</v>
      </c>
      <c r="N9" s="17" t="s">
        <v>49</v>
      </c>
      <c r="O9" s="16"/>
      <c r="P9" s="16"/>
      <c r="Q9" s="16"/>
      <c r="R9" s="16"/>
      <c r="S9" s="9" t="s">
        <v>48</v>
      </c>
      <c r="T9" s="17" t="s">
        <v>49</v>
      </c>
      <c r="U9" s="16"/>
      <c r="V9" s="16"/>
      <c r="W9" s="16"/>
      <c r="X9" s="16"/>
      <c r="Y9" s="9" t="s">
        <v>48</v>
      </c>
      <c r="Z9" s="17" t="s">
        <v>49</v>
      </c>
      <c r="AA9" s="16"/>
      <c r="AB9" s="16"/>
      <c r="AC9" s="16"/>
      <c r="AD9" s="16"/>
      <c r="AE9" s="9" t="s">
        <v>48</v>
      </c>
      <c r="AF9" s="17" t="s">
        <v>49</v>
      </c>
      <c r="AG9" s="16"/>
      <c r="AH9" s="16"/>
      <c r="AI9" s="16"/>
      <c r="AJ9" s="16"/>
      <c r="AK9" s="9" t="s">
        <v>48</v>
      </c>
      <c r="AL9" s="17" t="s">
        <v>49</v>
      </c>
      <c r="AM9" s="16"/>
      <c r="AN9" s="16"/>
      <c r="AO9" s="16"/>
      <c r="AP9" s="16"/>
      <c r="AQ9" s="9" t="s">
        <v>48</v>
      </c>
      <c r="AR9" s="17" t="s">
        <v>49</v>
      </c>
      <c r="AS9" s="16"/>
      <c r="AT9" s="16"/>
      <c r="AU9" s="16"/>
      <c r="AV9" s="16"/>
      <c r="AW9" s="9" t="s">
        <v>48</v>
      </c>
      <c r="AX9" s="17" t="s">
        <v>49</v>
      </c>
      <c r="AY9" s="16"/>
      <c r="AZ9" s="16"/>
      <c r="BA9" s="16"/>
      <c r="BB9" s="16"/>
      <c r="BC9" s="9" t="s">
        <v>48</v>
      </c>
      <c r="BD9" s="17" t="s">
        <v>49</v>
      </c>
      <c r="BE9" s="16"/>
      <c r="BF9" s="16"/>
      <c r="BG9" s="16"/>
      <c r="BH9" s="16"/>
      <c r="BI9" s="9" t="s">
        <v>48</v>
      </c>
      <c r="BJ9" s="17" t="s">
        <v>49</v>
      </c>
      <c r="BK9" s="16"/>
      <c r="BL9" s="16"/>
      <c r="BM9" s="16"/>
      <c r="BN9" s="16"/>
      <c r="BO9" s="9" t="s">
        <v>48</v>
      </c>
      <c r="BP9" s="17" t="s">
        <v>49</v>
      </c>
      <c r="BQ9" s="16"/>
      <c r="BR9" s="16"/>
      <c r="BS9" s="16"/>
      <c r="BT9" s="16"/>
      <c r="BU9" s="9" t="s">
        <v>48</v>
      </c>
      <c r="BV9" s="17" t="s">
        <v>49</v>
      </c>
      <c r="BW9" s="16"/>
      <c r="BX9" s="16"/>
      <c r="BY9" s="16"/>
      <c r="BZ9" s="16"/>
      <c r="CA9" s="9" t="s">
        <v>48</v>
      </c>
      <c r="CB9" s="17" t="s">
        <v>49</v>
      </c>
      <c r="CC9" s="16"/>
      <c r="CD9" s="16"/>
      <c r="CE9" s="16"/>
      <c r="CF9" s="16"/>
      <c r="CG9" s="9" t="s">
        <v>48</v>
      </c>
      <c r="CH9" s="17" t="s">
        <v>49</v>
      </c>
      <c r="CI9" s="16"/>
      <c r="CJ9" s="16"/>
      <c r="CK9" s="16"/>
      <c r="CL9" s="16"/>
      <c r="CM9" s="9" t="s">
        <v>48</v>
      </c>
      <c r="CN9" s="17" t="s">
        <v>49</v>
      </c>
      <c r="CO9" s="16"/>
      <c r="CP9" s="16"/>
      <c r="CQ9" s="16"/>
      <c r="CR9" s="16"/>
      <c r="CS9" s="13"/>
      <c r="CT9" s="13"/>
      <c r="CU9" s="13"/>
      <c r="CV9" s="13"/>
      <c r="CW9" s="13"/>
      <c r="CX9" s="13"/>
      <c r="CY9" s="13"/>
      <c r="CZ9" s="13"/>
    </row>
    <row r="10" spans="1:104">
      <c r="A10" s="9" t="s">
        <v>50</v>
      </c>
      <c r="B10" s="17" t="s">
        <v>51</v>
      </c>
      <c r="C10" s="16"/>
      <c r="D10" s="16"/>
      <c r="E10" s="16"/>
      <c r="F10" s="16"/>
      <c r="G10" s="9" t="s">
        <v>50</v>
      </c>
      <c r="H10" s="17" t="s">
        <v>51</v>
      </c>
      <c r="I10" s="16"/>
      <c r="J10" s="16"/>
      <c r="K10" s="16"/>
      <c r="L10" s="16"/>
      <c r="M10" s="9" t="s">
        <v>50</v>
      </c>
      <c r="N10" s="17" t="s">
        <v>51</v>
      </c>
      <c r="O10" s="16"/>
      <c r="P10" s="16"/>
      <c r="Q10" s="16"/>
      <c r="R10" s="16"/>
      <c r="S10" s="9" t="s">
        <v>50</v>
      </c>
      <c r="T10" s="17" t="s">
        <v>51</v>
      </c>
      <c r="U10" s="16"/>
      <c r="V10" s="16"/>
      <c r="W10" s="16"/>
      <c r="X10" s="16"/>
      <c r="Y10" s="9" t="s">
        <v>50</v>
      </c>
      <c r="Z10" s="17" t="s">
        <v>51</v>
      </c>
      <c r="AA10" s="16"/>
      <c r="AB10" s="16"/>
      <c r="AC10" s="16"/>
      <c r="AD10" s="16"/>
      <c r="AE10" s="9" t="s">
        <v>50</v>
      </c>
      <c r="AF10" s="17" t="s">
        <v>51</v>
      </c>
      <c r="AG10" s="16"/>
      <c r="AH10" s="16"/>
      <c r="AI10" s="16"/>
      <c r="AJ10" s="16"/>
      <c r="AK10" s="9" t="s">
        <v>50</v>
      </c>
      <c r="AL10" s="17" t="s">
        <v>51</v>
      </c>
      <c r="AM10" s="16"/>
      <c r="AN10" s="16"/>
      <c r="AO10" s="16"/>
      <c r="AP10" s="16"/>
      <c r="AQ10" s="9" t="s">
        <v>50</v>
      </c>
      <c r="AR10" s="17" t="s">
        <v>51</v>
      </c>
      <c r="AS10" s="16"/>
      <c r="AT10" s="16"/>
      <c r="AU10" s="16"/>
      <c r="AV10" s="16"/>
      <c r="AW10" s="9" t="s">
        <v>50</v>
      </c>
      <c r="AX10" s="17" t="s">
        <v>51</v>
      </c>
      <c r="AY10" s="16"/>
      <c r="AZ10" s="16"/>
      <c r="BA10" s="16"/>
      <c r="BB10" s="16"/>
      <c r="BC10" s="9" t="s">
        <v>50</v>
      </c>
      <c r="BD10" s="17" t="s">
        <v>51</v>
      </c>
      <c r="BE10" s="16"/>
      <c r="BF10" s="16"/>
      <c r="BG10" s="16"/>
      <c r="BH10" s="16"/>
      <c r="BI10" s="9" t="s">
        <v>50</v>
      </c>
      <c r="BJ10" s="17" t="s">
        <v>51</v>
      </c>
      <c r="BK10" s="16"/>
      <c r="BL10" s="16"/>
      <c r="BM10" s="16"/>
      <c r="BN10" s="16"/>
      <c r="BO10" s="9" t="s">
        <v>50</v>
      </c>
      <c r="BP10" s="17" t="s">
        <v>51</v>
      </c>
      <c r="BQ10" s="16"/>
      <c r="BR10" s="16"/>
      <c r="BS10" s="16"/>
      <c r="BT10" s="16"/>
      <c r="BU10" s="9" t="s">
        <v>50</v>
      </c>
      <c r="BV10" s="17" t="s">
        <v>51</v>
      </c>
      <c r="BW10" s="16"/>
      <c r="BX10" s="16"/>
      <c r="BY10" s="16"/>
      <c r="BZ10" s="16"/>
      <c r="CA10" s="9" t="s">
        <v>50</v>
      </c>
      <c r="CB10" s="17" t="s">
        <v>51</v>
      </c>
      <c r="CC10" s="16"/>
      <c r="CD10" s="16"/>
      <c r="CE10" s="16"/>
      <c r="CF10" s="16"/>
      <c r="CG10" s="9" t="s">
        <v>50</v>
      </c>
      <c r="CH10" s="17" t="s">
        <v>51</v>
      </c>
      <c r="CI10" s="16"/>
      <c r="CJ10" s="16"/>
      <c r="CK10" s="16"/>
      <c r="CL10" s="16"/>
      <c r="CM10" s="9" t="s">
        <v>50</v>
      </c>
      <c r="CN10" s="17" t="s">
        <v>51</v>
      </c>
      <c r="CO10" s="16"/>
      <c r="CP10" s="16"/>
      <c r="CQ10" s="16"/>
      <c r="CR10" s="16"/>
      <c r="CS10" s="13"/>
      <c r="CT10" s="13"/>
      <c r="CU10" s="13"/>
      <c r="CV10" s="13"/>
      <c r="CW10" s="13"/>
      <c r="CX10" s="13"/>
      <c r="CY10" s="13"/>
      <c r="CZ10" s="13"/>
    </row>
    <row r="11" spans="1:104">
      <c r="A11" s="9" t="s">
        <v>52</v>
      </c>
      <c r="B11" s="17" t="s">
        <v>53</v>
      </c>
      <c r="C11" s="16"/>
      <c r="D11" s="16"/>
      <c r="E11" s="16"/>
      <c r="F11" s="16"/>
      <c r="G11" s="9" t="s">
        <v>52</v>
      </c>
      <c r="H11" s="17" t="s">
        <v>53</v>
      </c>
      <c r="I11" s="16"/>
      <c r="J11" s="16"/>
      <c r="K11" s="16"/>
      <c r="L11" s="16"/>
      <c r="M11" s="9" t="s">
        <v>52</v>
      </c>
      <c r="N11" s="17" t="s">
        <v>53</v>
      </c>
      <c r="O11" s="16"/>
      <c r="P11" s="16"/>
      <c r="Q11" s="16"/>
      <c r="R11" s="16"/>
      <c r="S11" s="9" t="s">
        <v>52</v>
      </c>
      <c r="T11" s="17" t="s">
        <v>53</v>
      </c>
      <c r="U11" s="16"/>
      <c r="V11" s="16"/>
      <c r="W11" s="16"/>
      <c r="X11" s="16"/>
      <c r="Y11" s="9" t="s">
        <v>52</v>
      </c>
      <c r="Z11" s="17" t="s">
        <v>53</v>
      </c>
      <c r="AA11" s="16"/>
      <c r="AB11" s="16"/>
      <c r="AC11" s="16"/>
      <c r="AD11" s="16"/>
      <c r="AE11" s="9" t="s">
        <v>52</v>
      </c>
      <c r="AF11" s="17" t="s">
        <v>53</v>
      </c>
      <c r="AG11" s="16"/>
      <c r="AH11" s="16"/>
      <c r="AI11" s="16"/>
      <c r="AJ11" s="16"/>
      <c r="AK11" s="9" t="s">
        <v>52</v>
      </c>
      <c r="AL11" s="17" t="s">
        <v>53</v>
      </c>
      <c r="AM11" s="16"/>
      <c r="AN11" s="16"/>
      <c r="AO11" s="16"/>
      <c r="AP11" s="16"/>
      <c r="AQ11" s="9" t="s">
        <v>52</v>
      </c>
      <c r="AR11" s="17" t="s">
        <v>53</v>
      </c>
      <c r="AS11" s="16"/>
      <c r="AT11" s="16"/>
      <c r="AU11" s="16"/>
      <c r="AV11" s="16"/>
      <c r="AW11" s="9" t="s">
        <v>52</v>
      </c>
      <c r="AX11" s="17" t="s">
        <v>53</v>
      </c>
      <c r="AY11" s="16"/>
      <c r="AZ11" s="16"/>
      <c r="BA11" s="16"/>
      <c r="BB11" s="16"/>
      <c r="BC11" s="9" t="s">
        <v>52</v>
      </c>
      <c r="BD11" s="17" t="s">
        <v>53</v>
      </c>
      <c r="BE11" s="16"/>
      <c r="BF11" s="16"/>
      <c r="BG11" s="16"/>
      <c r="BH11" s="16"/>
      <c r="BI11" s="9" t="s">
        <v>52</v>
      </c>
      <c r="BJ11" s="17" t="s">
        <v>53</v>
      </c>
      <c r="BK11" s="16"/>
      <c r="BL11" s="16"/>
      <c r="BM11" s="16"/>
      <c r="BN11" s="16"/>
      <c r="BO11" s="9" t="s">
        <v>52</v>
      </c>
      <c r="BP11" s="17" t="s">
        <v>53</v>
      </c>
      <c r="BQ11" s="16"/>
      <c r="BR11" s="16"/>
      <c r="BS11" s="16"/>
      <c r="BT11" s="16"/>
      <c r="BU11" s="9" t="s">
        <v>52</v>
      </c>
      <c r="BV11" s="17" t="s">
        <v>53</v>
      </c>
      <c r="BW11" s="16"/>
      <c r="BX11" s="16"/>
      <c r="BY11" s="16"/>
      <c r="BZ11" s="16"/>
      <c r="CA11" s="9" t="s">
        <v>52</v>
      </c>
      <c r="CB11" s="17" t="s">
        <v>53</v>
      </c>
      <c r="CC11" s="16"/>
      <c r="CD11" s="16"/>
      <c r="CE11" s="16"/>
      <c r="CF11" s="16"/>
      <c r="CG11" s="9" t="s">
        <v>52</v>
      </c>
      <c r="CH11" s="17" t="s">
        <v>53</v>
      </c>
      <c r="CI11" s="16"/>
      <c r="CJ11" s="16"/>
      <c r="CK11" s="16"/>
      <c r="CL11" s="16"/>
      <c r="CM11" s="9" t="s">
        <v>52</v>
      </c>
      <c r="CN11" s="17" t="s">
        <v>53</v>
      </c>
      <c r="CO11" s="16"/>
      <c r="CP11" s="16"/>
      <c r="CQ11" s="16"/>
      <c r="CR11" s="16"/>
      <c r="CS11" s="13"/>
      <c r="CT11" s="13"/>
      <c r="CU11" s="13"/>
      <c r="CV11" s="13"/>
      <c r="CW11" s="13"/>
      <c r="CX11" s="13"/>
      <c r="CY11" s="13"/>
      <c r="CZ11" s="13"/>
    </row>
    <row r="12" spans="1:104">
      <c r="A12" s="9" t="s">
        <v>54</v>
      </c>
      <c r="B12" s="18" t="s">
        <v>55</v>
      </c>
      <c r="C12" s="16"/>
      <c r="D12" s="16"/>
      <c r="E12" s="16"/>
      <c r="F12" s="16"/>
      <c r="G12" s="9" t="s">
        <v>54</v>
      </c>
      <c r="H12" s="18" t="s">
        <v>55</v>
      </c>
      <c r="I12" s="16"/>
      <c r="J12" s="16"/>
      <c r="K12" s="16"/>
      <c r="L12" s="16"/>
      <c r="M12" s="9" t="s">
        <v>54</v>
      </c>
      <c r="N12" s="18" t="s">
        <v>55</v>
      </c>
      <c r="O12" s="16"/>
      <c r="P12" s="16"/>
      <c r="Q12" s="16"/>
      <c r="R12" s="16"/>
      <c r="S12" s="9" t="s">
        <v>54</v>
      </c>
      <c r="T12" s="18" t="s">
        <v>55</v>
      </c>
      <c r="U12" s="16"/>
      <c r="V12" s="16"/>
      <c r="W12" s="16"/>
      <c r="X12" s="16"/>
      <c r="Y12" s="9" t="s">
        <v>54</v>
      </c>
      <c r="Z12" s="18" t="s">
        <v>55</v>
      </c>
      <c r="AA12" s="16"/>
      <c r="AB12" s="16"/>
      <c r="AC12" s="16"/>
      <c r="AD12" s="16"/>
      <c r="AE12" s="9" t="s">
        <v>54</v>
      </c>
      <c r="AF12" s="18" t="s">
        <v>55</v>
      </c>
      <c r="AG12" s="16"/>
      <c r="AH12" s="16"/>
      <c r="AI12" s="16"/>
      <c r="AJ12" s="16"/>
      <c r="AK12" s="9" t="s">
        <v>54</v>
      </c>
      <c r="AL12" s="18" t="s">
        <v>55</v>
      </c>
      <c r="AM12" s="16"/>
      <c r="AN12" s="16"/>
      <c r="AO12" s="16"/>
      <c r="AP12" s="16"/>
      <c r="AQ12" s="9" t="s">
        <v>54</v>
      </c>
      <c r="AR12" s="18" t="s">
        <v>55</v>
      </c>
      <c r="AS12" s="16"/>
      <c r="AT12" s="16"/>
      <c r="AU12" s="16"/>
      <c r="AV12" s="16"/>
      <c r="AW12" s="9" t="s">
        <v>54</v>
      </c>
      <c r="AX12" s="18" t="s">
        <v>55</v>
      </c>
      <c r="AY12" s="16"/>
      <c r="AZ12" s="16"/>
      <c r="BA12" s="16"/>
      <c r="BB12" s="16"/>
      <c r="BC12" s="9" t="s">
        <v>54</v>
      </c>
      <c r="BD12" s="18" t="s">
        <v>55</v>
      </c>
      <c r="BE12" s="16"/>
      <c r="BF12" s="16"/>
      <c r="BG12" s="16"/>
      <c r="BH12" s="16"/>
      <c r="BI12" s="9" t="s">
        <v>54</v>
      </c>
      <c r="BJ12" s="18" t="s">
        <v>55</v>
      </c>
      <c r="BK12" s="16"/>
      <c r="BL12" s="16"/>
      <c r="BM12" s="16"/>
      <c r="BN12" s="16"/>
      <c r="BO12" s="9" t="s">
        <v>54</v>
      </c>
      <c r="BP12" s="18" t="s">
        <v>55</v>
      </c>
      <c r="BQ12" s="16"/>
      <c r="BR12" s="16"/>
      <c r="BS12" s="16"/>
      <c r="BT12" s="16"/>
      <c r="BU12" s="9" t="s">
        <v>54</v>
      </c>
      <c r="BV12" s="18" t="s">
        <v>55</v>
      </c>
      <c r="BW12" s="16"/>
      <c r="BX12" s="16"/>
      <c r="BY12" s="16"/>
      <c r="BZ12" s="16"/>
      <c r="CA12" s="9" t="s">
        <v>54</v>
      </c>
      <c r="CB12" s="18" t="s">
        <v>55</v>
      </c>
      <c r="CC12" s="16"/>
      <c r="CD12" s="16"/>
      <c r="CE12" s="16"/>
      <c r="CF12" s="16"/>
      <c r="CG12" s="9" t="s">
        <v>54</v>
      </c>
      <c r="CH12" s="18" t="s">
        <v>55</v>
      </c>
      <c r="CI12" s="16"/>
      <c r="CJ12" s="16"/>
      <c r="CK12" s="16"/>
      <c r="CL12" s="16"/>
      <c r="CM12" s="9" t="s">
        <v>54</v>
      </c>
      <c r="CN12" s="18" t="s">
        <v>55</v>
      </c>
      <c r="CO12" s="16"/>
      <c r="CP12" s="16"/>
      <c r="CQ12" s="16"/>
      <c r="CR12" s="16"/>
      <c r="CS12" s="13"/>
      <c r="CT12" s="13"/>
      <c r="CU12" s="13"/>
      <c r="CV12" s="13"/>
      <c r="CW12" s="13"/>
      <c r="CX12" s="13"/>
      <c r="CY12" s="13"/>
      <c r="CZ12" s="13"/>
    </row>
    <row r="14" spans="1:104" ht="15.95" thickBot="1">
      <c r="A14" s="6" t="s">
        <v>56</v>
      </c>
      <c r="B14" s="6" t="s">
        <v>57</v>
      </c>
      <c r="C14" s="12"/>
      <c r="D14" s="12"/>
      <c r="E14" s="12"/>
      <c r="F14" s="12"/>
      <c r="G14" s="6" t="s">
        <v>56</v>
      </c>
      <c r="H14" s="6" t="s">
        <v>57</v>
      </c>
      <c r="I14" s="12"/>
      <c r="J14" s="12"/>
      <c r="K14" s="12"/>
      <c r="L14" s="12"/>
      <c r="M14" s="6" t="s">
        <v>56</v>
      </c>
      <c r="N14" s="6" t="s">
        <v>57</v>
      </c>
      <c r="O14" s="12"/>
      <c r="P14" s="12"/>
      <c r="Q14" s="12"/>
      <c r="R14" s="12"/>
      <c r="S14" s="6" t="s">
        <v>56</v>
      </c>
      <c r="T14" s="6" t="s">
        <v>57</v>
      </c>
      <c r="U14" s="12"/>
      <c r="V14" s="12"/>
      <c r="W14" s="12"/>
      <c r="X14" s="12"/>
      <c r="Y14" s="6" t="s">
        <v>56</v>
      </c>
      <c r="Z14" s="6" t="s">
        <v>57</v>
      </c>
      <c r="AA14" s="12"/>
      <c r="AB14" s="12"/>
      <c r="AC14" s="12"/>
      <c r="AD14" s="12"/>
      <c r="AE14" s="6" t="s">
        <v>56</v>
      </c>
      <c r="AF14" s="6" t="s">
        <v>57</v>
      </c>
      <c r="AG14" s="12"/>
      <c r="AH14" s="12"/>
      <c r="AI14" s="12"/>
      <c r="AJ14" s="12"/>
      <c r="AK14" s="6" t="s">
        <v>56</v>
      </c>
      <c r="AL14" s="6" t="s">
        <v>57</v>
      </c>
      <c r="AM14" s="12"/>
      <c r="AN14" s="12"/>
      <c r="AO14" s="12"/>
      <c r="AP14" s="12"/>
      <c r="AQ14" s="6" t="s">
        <v>56</v>
      </c>
      <c r="AR14" s="6" t="s">
        <v>57</v>
      </c>
      <c r="AS14" s="12"/>
      <c r="AT14" s="12"/>
      <c r="AU14" s="12"/>
      <c r="AV14" s="12"/>
      <c r="AW14" s="6" t="s">
        <v>56</v>
      </c>
      <c r="AX14" s="6" t="s">
        <v>57</v>
      </c>
      <c r="AY14" s="12"/>
      <c r="AZ14" s="12"/>
      <c r="BA14" s="12"/>
      <c r="BB14" s="12"/>
      <c r="BC14" s="6" t="s">
        <v>56</v>
      </c>
      <c r="BD14" s="6" t="s">
        <v>57</v>
      </c>
      <c r="BE14" s="12"/>
      <c r="BF14" s="12"/>
      <c r="BG14" s="12"/>
      <c r="BH14" s="12"/>
      <c r="BI14" s="6" t="s">
        <v>56</v>
      </c>
      <c r="BJ14" s="6" t="s">
        <v>57</v>
      </c>
      <c r="BK14" s="12"/>
      <c r="BL14" s="12"/>
      <c r="BM14" s="12"/>
      <c r="BN14" s="12"/>
      <c r="BO14" s="6" t="s">
        <v>56</v>
      </c>
      <c r="BP14" s="6" t="s">
        <v>57</v>
      </c>
      <c r="BQ14" s="12"/>
      <c r="BR14" s="12"/>
      <c r="BS14" s="12"/>
      <c r="BT14" s="12"/>
      <c r="BU14" s="6" t="s">
        <v>56</v>
      </c>
      <c r="BV14" s="6" t="s">
        <v>57</v>
      </c>
      <c r="BW14" s="12"/>
      <c r="BX14" s="12"/>
      <c r="BY14" s="12"/>
      <c r="BZ14" s="12"/>
      <c r="CA14" s="6" t="s">
        <v>56</v>
      </c>
      <c r="CB14" s="6" t="s">
        <v>57</v>
      </c>
      <c r="CC14" s="12"/>
      <c r="CD14" s="12"/>
      <c r="CE14" s="12"/>
      <c r="CF14" s="12"/>
      <c r="CG14" s="6" t="s">
        <v>56</v>
      </c>
      <c r="CH14" s="6" t="s">
        <v>57</v>
      </c>
      <c r="CI14" s="12"/>
      <c r="CJ14" s="12"/>
      <c r="CK14" s="12"/>
      <c r="CL14" s="12"/>
      <c r="CM14" s="6" t="s">
        <v>56</v>
      </c>
      <c r="CN14" s="6" t="s">
        <v>57</v>
      </c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5.95" thickTop="1">
      <c r="A15" s="7">
        <v>2001</v>
      </c>
      <c r="B15" s="8">
        <v>7746</v>
      </c>
      <c r="C15" s="12"/>
      <c r="D15" s="12"/>
      <c r="E15" s="12"/>
      <c r="F15" s="12"/>
      <c r="G15" s="7">
        <v>2001</v>
      </c>
      <c r="H15" s="8">
        <v>3964</v>
      </c>
      <c r="I15" s="12"/>
      <c r="J15" s="12"/>
      <c r="K15" s="12"/>
      <c r="L15" s="12"/>
      <c r="M15" s="7">
        <v>2001</v>
      </c>
      <c r="N15" s="8">
        <v>3045</v>
      </c>
      <c r="O15" s="12"/>
      <c r="P15" s="12"/>
      <c r="Q15" s="12"/>
      <c r="R15" s="12"/>
      <c r="S15" s="7">
        <v>2001</v>
      </c>
      <c r="T15" s="8">
        <v>3782</v>
      </c>
      <c r="U15" s="12"/>
      <c r="V15" s="12"/>
      <c r="W15" s="12"/>
      <c r="X15" s="12"/>
      <c r="Y15" s="7">
        <v>2001</v>
      </c>
      <c r="Z15" s="8">
        <v>100203</v>
      </c>
      <c r="AA15" s="12"/>
      <c r="AB15" s="12"/>
      <c r="AC15" s="12"/>
      <c r="AD15" s="12"/>
      <c r="AE15" s="7">
        <v>2001</v>
      </c>
      <c r="AF15" s="8">
        <v>24680</v>
      </c>
      <c r="AG15" s="12"/>
      <c r="AH15" s="12"/>
      <c r="AI15" s="12"/>
      <c r="AJ15" s="12"/>
      <c r="AK15" s="7">
        <v>2001</v>
      </c>
      <c r="AL15" s="8">
        <v>16794</v>
      </c>
      <c r="AM15" s="12"/>
      <c r="AN15" s="12"/>
      <c r="AO15" s="12"/>
      <c r="AP15" s="12"/>
      <c r="AQ15" s="7">
        <v>2001</v>
      </c>
      <c r="AR15" s="8">
        <v>75523</v>
      </c>
      <c r="AS15" s="12"/>
      <c r="AT15" s="12"/>
      <c r="AU15" s="12"/>
      <c r="AV15" s="12"/>
      <c r="AW15" s="7">
        <v>2001</v>
      </c>
      <c r="AX15" s="8">
        <v>11379</v>
      </c>
      <c r="AY15" s="12"/>
      <c r="AZ15" s="12"/>
      <c r="BA15" s="12"/>
      <c r="BB15" s="12"/>
      <c r="BC15" s="7">
        <v>2001</v>
      </c>
      <c r="BD15" s="8">
        <v>4497</v>
      </c>
      <c r="BE15" s="12"/>
      <c r="BF15" s="12"/>
      <c r="BG15" s="12"/>
      <c r="BH15" s="12"/>
      <c r="BI15" s="7">
        <v>2001</v>
      </c>
      <c r="BJ15" s="8">
        <v>3235</v>
      </c>
      <c r="BK15" s="12"/>
      <c r="BL15" s="12"/>
      <c r="BM15" s="12"/>
      <c r="BN15" s="12"/>
      <c r="BO15" s="7">
        <v>2001</v>
      </c>
      <c r="BP15" s="8">
        <v>6881</v>
      </c>
      <c r="BQ15" s="12"/>
      <c r="BR15" s="12"/>
      <c r="BS15" s="12"/>
      <c r="BT15" s="12"/>
      <c r="BU15" s="7">
        <v>2001</v>
      </c>
      <c r="BV15" s="8">
        <v>18964</v>
      </c>
      <c r="BW15" s="12"/>
      <c r="BX15" s="12"/>
      <c r="BY15" s="12"/>
      <c r="BZ15" s="12"/>
      <c r="CA15" s="7">
        <v>2001</v>
      </c>
      <c r="CB15" s="8">
        <v>8780</v>
      </c>
      <c r="CC15" s="12"/>
      <c r="CD15" s="12"/>
      <c r="CE15" s="12"/>
      <c r="CF15" s="12"/>
      <c r="CG15" s="7">
        <v>2001</v>
      </c>
      <c r="CH15" s="8">
        <v>7384</v>
      </c>
      <c r="CI15" s="12"/>
      <c r="CJ15" s="12"/>
      <c r="CK15" s="12"/>
      <c r="CL15" s="12"/>
      <c r="CM15" s="7">
        <v>2001</v>
      </c>
      <c r="CN15" s="8">
        <v>10185</v>
      </c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>
      <c r="A16" s="7">
        <v>2002</v>
      </c>
      <c r="B16" s="8">
        <v>7439</v>
      </c>
      <c r="C16" s="12"/>
      <c r="D16" s="12"/>
      <c r="E16" s="12"/>
      <c r="F16" s="12"/>
      <c r="G16" s="7">
        <v>2002</v>
      </c>
      <c r="H16" s="8">
        <v>3778</v>
      </c>
      <c r="I16" s="12"/>
      <c r="J16" s="12"/>
      <c r="K16" s="12"/>
      <c r="L16" s="12"/>
      <c r="M16" s="7">
        <v>2002</v>
      </c>
      <c r="N16" s="8">
        <v>2890</v>
      </c>
      <c r="O16" s="12"/>
      <c r="P16" s="12"/>
      <c r="Q16" s="12"/>
      <c r="R16" s="12"/>
      <c r="S16" s="7">
        <v>2002</v>
      </c>
      <c r="T16" s="8">
        <v>3661</v>
      </c>
      <c r="U16" s="12"/>
      <c r="V16" s="12"/>
      <c r="W16" s="12"/>
      <c r="X16" s="12"/>
      <c r="Y16" s="7">
        <v>2002</v>
      </c>
      <c r="Z16" s="8">
        <v>99245</v>
      </c>
      <c r="AA16" s="12"/>
      <c r="AB16" s="12"/>
      <c r="AC16" s="12"/>
      <c r="AD16" s="12"/>
      <c r="AE16" s="7">
        <v>2002</v>
      </c>
      <c r="AF16" s="8">
        <v>24138</v>
      </c>
      <c r="AG16" s="12"/>
      <c r="AH16" s="12"/>
      <c r="AI16" s="12"/>
      <c r="AJ16" s="12"/>
      <c r="AK16" s="7">
        <v>2002</v>
      </c>
      <c r="AL16" s="8">
        <v>16369</v>
      </c>
      <c r="AM16" s="12"/>
      <c r="AN16" s="12"/>
      <c r="AO16" s="12"/>
      <c r="AP16" s="12"/>
      <c r="AQ16" s="7">
        <v>2002</v>
      </c>
      <c r="AR16" s="8">
        <v>75107</v>
      </c>
      <c r="AS16" s="12"/>
      <c r="AT16" s="12"/>
      <c r="AU16" s="12"/>
      <c r="AV16" s="12"/>
      <c r="AW16" s="7">
        <v>2002</v>
      </c>
      <c r="AX16" s="8">
        <v>12046</v>
      </c>
      <c r="AY16" s="12"/>
      <c r="AZ16" s="12"/>
      <c r="BA16" s="12"/>
      <c r="BB16" s="12"/>
      <c r="BC16" s="7">
        <v>2002</v>
      </c>
      <c r="BD16" s="8">
        <v>4662</v>
      </c>
      <c r="BE16" s="12"/>
      <c r="BF16" s="12"/>
      <c r="BG16" s="12"/>
      <c r="BH16" s="12"/>
      <c r="BI16" s="7">
        <v>2002</v>
      </c>
      <c r="BJ16" s="8">
        <v>3425</v>
      </c>
      <c r="BK16" s="12"/>
      <c r="BL16" s="12"/>
      <c r="BM16" s="12"/>
      <c r="BN16" s="12"/>
      <c r="BO16" s="7">
        <v>2002</v>
      </c>
      <c r="BP16" s="8">
        <v>7385</v>
      </c>
      <c r="BQ16" s="12"/>
      <c r="BR16" s="12"/>
      <c r="BS16" s="12"/>
      <c r="BT16" s="12"/>
      <c r="BU16" s="7">
        <v>2002</v>
      </c>
      <c r="BV16" s="8">
        <v>18872</v>
      </c>
      <c r="BW16" s="12"/>
      <c r="BX16" s="12"/>
      <c r="BY16" s="12"/>
      <c r="BZ16" s="12"/>
      <c r="CA16" s="7">
        <v>2002</v>
      </c>
      <c r="CB16" s="8">
        <v>8363</v>
      </c>
      <c r="CC16" s="12"/>
      <c r="CD16" s="12"/>
      <c r="CE16" s="12"/>
      <c r="CF16" s="12"/>
      <c r="CG16" s="7">
        <v>2002</v>
      </c>
      <c r="CH16" s="8">
        <v>6953</v>
      </c>
      <c r="CI16" s="12"/>
      <c r="CJ16" s="12"/>
      <c r="CK16" s="12"/>
      <c r="CL16" s="12"/>
      <c r="CM16" s="7">
        <v>2002</v>
      </c>
      <c r="CN16" s="8">
        <v>10509</v>
      </c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92">
      <c r="A17" s="7">
        <v>2003</v>
      </c>
      <c r="B17" s="8">
        <v>7168</v>
      </c>
      <c r="C17" s="12"/>
      <c r="D17" s="12"/>
      <c r="E17" s="12"/>
      <c r="F17" s="12"/>
      <c r="G17" s="7">
        <v>2003</v>
      </c>
      <c r="H17" s="8">
        <v>3630</v>
      </c>
      <c r="I17" s="12"/>
      <c r="J17" s="12"/>
      <c r="K17" s="12"/>
      <c r="L17" s="12"/>
      <c r="M17" s="7">
        <v>2003</v>
      </c>
      <c r="N17" s="8">
        <v>2799</v>
      </c>
      <c r="O17" s="12"/>
      <c r="P17" s="12"/>
      <c r="Q17" s="12"/>
      <c r="R17" s="12"/>
      <c r="S17" s="7">
        <v>2003</v>
      </c>
      <c r="T17" s="8">
        <v>3538</v>
      </c>
      <c r="U17" s="12"/>
      <c r="V17" s="12"/>
      <c r="W17" s="12"/>
      <c r="X17" s="12"/>
      <c r="Y17" s="7">
        <v>2003</v>
      </c>
      <c r="Z17" s="8">
        <v>99331</v>
      </c>
      <c r="AA17" s="12"/>
      <c r="AB17" s="12"/>
      <c r="AC17" s="12"/>
      <c r="AD17" s="12"/>
      <c r="AE17" s="7">
        <v>2003</v>
      </c>
      <c r="AF17" s="8">
        <v>23836</v>
      </c>
      <c r="AG17" s="12"/>
      <c r="AH17" s="12"/>
      <c r="AI17" s="12"/>
      <c r="AJ17" s="12"/>
      <c r="AK17" s="7">
        <v>2003</v>
      </c>
      <c r="AL17" s="8">
        <v>15932</v>
      </c>
      <c r="AM17" s="12"/>
      <c r="AN17" s="12"/>
      <c r="AO17" s="12"/>
      <c r="AP17" s="12"/>
      <c r="AQ17" s="7">
        <v>2003</v>
      </c>
      <c r="AR17" s="8">
        <v>75495</v>
      </c>
      <c r="AS17" s="12"/>
      <c r="AT17" s="12"/>
      <c r="AU17" s="12"/>
      <c r="AV17" s="12"/>
      <c r="AW17" s="7">
        <v>2003</v>
      </c>
      <c r="AX17" s="8">
        <v>11942</v>
      </c>
      <c r="AY17" s="12"/>
      <c r="AZ17" s="12"/>
      <c r="BA17" s="12"/>
      <c r="BB17" s="12"/>
      <c r="BC17" s="7">
        <v>2003</v>
      </c>
      <c r="BD17" s="8">
        <v>4501</v>
      </c>
      <c r="BE17" s="12"/>
      <c r="BF17" s="12"/>
      <c r="BG17" s="12"/>
      <c r="BH17" s="12"/>
      <c r="BI17" s="7">
        <v>2003</v>
      </c>
      <c r="BJ17" s="8">
        <v>3249</v>
      </c>
      <c r="BK17" s="12"/>
      <c r="BL17" s="12"/>
      <c r="BM17" s="12"/>
      <c r="BN17" s="12"/>
      <c r="BO17" s="7">
        <v>2003</v>
      </c>
      <c r="BP17" s="8">
        <v>7441</v>
      </c>
      <c r="BQ17" s="12"/>
      <c r="BR17" s="12"/>
      <c r="BS17" s="12"/>
      <c r="BT17" s="12"/>
      <c r="BU17" s="7">
        <v>2003</v>
      </c>
      <c r="BV17" s="8">
        <v>18889</v>
      </c>
      <c r="BW17" s="12"/>
      <c r="BX17" s="12"/>
      <c r="BY17" s="12"/>
      <c r="BZ17" s="12"/>
      <c r="CA17" s="7">
        <v>2003</v>
      </c>
      <c r="CB17" s="8">
        <v>8121</v>
      </c>
      <c r="CC17" s="12"/>
      <c r="CD17" s="12"/>
      <c r="CE17" s="12"/>
      <c r="CF17" s="12"/>
      <c r="CG17" s="7">
        <v>2003</v>
      </c>
      <c r="CH17" s="8">
        <v>6653</v>
      </c>
      <c r="CI17" s="12"/>
      <c r="CJ17" s="12"/>
      <c r="CK17" s="12"/>
      <c r="CL17" s="12"/>
      <c r="CM17" s="7">
        <v>2003</v>
      </c>
      <c r="CN17" s="8">
        <v>10768</v>
      </c>
    </row>
    <row r="18" spans="1:92">
      <c r="A18" s="7">
        <v>2004</v>
      </c>
      <c r="B18" s="8">
        <v>7251</v>
      </c>
      <c r="C18" s="12"/>
      <c r="D18" s="12"/>
      <c r="E18" s="12"/>
      <c r="F18" s="12"/>
      <c r="G18" s="7">
        <v>2004</v>
      </c>
      <c r="H18" s="8">
        <v>3709</v>
      </c>
      <c r="I18" s="12"/>
      <c r="J18" s="12"/>
      <c r="K18" s="12"/>
      <c r="L18" s="12"/>
      <c r="M18" s="7">
        <v>2004</v>
      </c>
      <c r="N18" s="8">
        <v>2811</v>
      </c>
      <c r="O18" s="12"/>
      <c r="P18" s="12"/>
      <c r="Q18" s="12"/>
      <c r="R18" s="12"/>
      <c r="S18" s="7">
        <v>2004</v>
      </c>
      <c r="T18" s="8">
        <v>3542</v>
      </c>
      <c r="U18" s="12"/>
      <c r="V18" s="12"/>
      <c r="W18" s="12"/>
      <c r="X18" s="12"/>
      <c r="Y18" s="7">
        <v>2004</v>
      </c>
      <c r="Z18" s="8">
        <v>97777</v>
      </c>
      <c r="AA18" s="12"/>
      <c r="AB18" s="12"/>
      <c r="AC18" s="12"/>
      <c r="AD18" s="12"/>
      <c r="AE18" s="7">
        <v>2004</v>
      </c>
      <c r="AF18" s="8">
        <v>23120</v>
      </c>
      <c r="AG18" s="12"/>
      <c r="AH18" s="12"/>
      <c r="AI18" s="12"/>
      <c r="AJ18" s="12"/>
      <c r="AK18" s="7">
        <v>2004</v>
      </c>
      <c r="AL18" s="8">
        <v>15556</v>
      </c>
      <c r="AM18" s="12"/>
      <c r="AN18" s="12"/>
      <c r="AO18" s="12"/>
      <c r="AP18" s="12"/>
      <c r="AQ18" s="7">
        <v>2004</v>
      </c>
      <c r="AR18" s="8">
        <v>74657</v>
      </c>
      <c r="AS18" s="12"/>
      <c r="AT18" s="12"/>
      <c r="AU18" s="12"/>
      <c r="AV18" s="12"/>
      <c r="AW18" s="7">
        <v>2004</v>
      </c>
      <c r="AX18" s="8">
        <v>12220</v>
      </c>
      <c r="AY18" s="12"/>
      <c r="AZ18" s="12"/>
      <c r="BA18" s="12"/>
      <c r="BB18" s="12"/>
      <c r="BC18" s="7">
        <v>2004</v>
      </c>
      <c r="BD18" s="8">
        <v>4475</v>
      </c>
      <c r="BE18" s="12"/>
      <c r="BF18" s="12"/>
      <c r="BG18" s="12"/>
      <c r="BH18" s="12"/>
      <c r="BI18" s="7">
        <v>2004</v>
      </c>
      <c r="BJ18" s="8">
        <v>3082</v>
      </c>
      <c r="BK18" s="12"/>
      <c r="BL18" s="12"/>
      <c r="BM18" s="12"/>
      <c r="BN18" s="12"/>
      <c r="BO18" s="7">
        <v>2004</v>
      </c>
      <c r="BP18" s="8">
        <v>7745</v>
      </c>
      <c r="BQ18" s="12"/>
      <c r="BR18" s="12"/>
      <c r="BS18" s="12"/>
      <c r="BT18" s="12"/>
      <c r="BU18" s="7">
        <v>2004</v>
      </c>
      <c r="BV18" s="8">
        <v>18817</v>
      </c>
      <c r="BW18" s="12"/>
      <c r="BX18" s="12"/>
      <c r="BY18" s="12"/>
      <c r="BZ18" s="12"/>
      <c r="CA18" s="7">
        <v>2004</v>
      </c>
      <c r="CB18" s="8">
        <v>7814</v>
      </c>
      <c r="CC18" s="12"/>
      <c r="CD18" s="12"/>
      <c r="CE18" s="12"/>
      <c r="CF18" s="12"/>
      <c r="CG18" s="7">
        <v>2004</v>
      </c>
      <c r="CH18" s="8">
        <v>6398</v>
      </c>
      <c r="CI18" s="12"/>
      <c r="CJ18" s="12"/>
      <c r="CK18" s="12"/>
      <c r="CL18" s="12"/>
      <c r="CM18" s="7">
        <v>2004</v>
      </c>
      <c r="CN18" s="8">
        <v>11003</v>
      </c>
    </row>
    <row r="19" spans="1:92">
      <c r="A19" s="7">
        <v>2005</v>
      </c>
      <c r="B19" s="8">
        <v>7412</v>
      </c>
      <c r="C19" s="12"/>
      <c r="D19" s="12"/>
      <c r="E19" s="12"/>
      <c r="F19" s="12"/>
      <c r="G19" s="7">
        <v>2005</v>
      </c>
      <c r="H19" s="8">
        <v>3814</v>
      </c>
      <c r="I19" s="12"/>
      <c r="J19" s="12"/>
      <c r="K19" s="12"/>
      <c r="L19" s="12"/>
      <c r="M19" s="7">
        <v>2005</v>
      </c>
      <c r="N19" s="8">
        <v>2975</v>
      </c>
      <c r="O19" s="12"/>
      <c r="P19" s="12"/>
      <c r="Q19" s="12"/>
      <c r="R19" s="12"/>
      <c r="S19" s="7">
        <v>2005</v>
      </c>
      <c r="T19" s="8">
        <v>3598</v>
      </c>
      <c r="U19" s="12"/>
      <c r="V19" s="12"/>
      <c r="W19" s="12"/>
      <c r="X19" s="12"/>
      <c r="Y19" s="7">
        <v>2005</v>
      </c>
      <c r="Z19" s="8">
        <v>98934</v>
      </c>
      <c r="AA19" s="12"/>
      <c r="AB19" s="12"/>
      <c r="AC19" s="12"/>
      <c r="AD19" s="12"/>
      <c r="AE19" s="7">
        <v>2005</v>
      </c>
      <c r="AF19" s="8">
        <v>22970</v>
      </c>
      <c r="AG19" s="12"/>
      <c r="AH19" s="12"/>
      <c r="AI19" s="12"/>
      <c r="AJ19" s="12"/>
      <c r="AK19" s="7">
        <v>2005</v>
      </c>
      <c r="AL19" s="8">
        <v>15163</v>
      </c>
      <c r="AM19" s="12"/>
      <c r="AN19" s="12"/>
      <c r="AO19" s="12"/>
      <c r="AP19" s="12"/>
      <c r="AQ19" s="7">
        <v>2005</v>
      </c>
      <c r="AR19" s="8">
        <v>75964</v>
      </c>
      <c r="AS19" s="12"/>
      <c r="AT19" s="12"/>
      <c r="AU19" s="12"/>
      <c r="AV19" s="12"/>
      <c r="AW19" s="7">
        <v>2005</v>
      </c>
      <c r="AX19" s="8">
        <v>12102</v>
      </c>
      <c r="AY19" s="12"/>
      <c r="AZ19" s="12"/>
      <c r="BA19" s="12"/>
      <c r="BB19" s="12"/>
      <c r="BC19" s="7">
        <v>2005</v>
      </c>
      <c r="BD19" s="8">
        <v>4292</v>
      </c>
      <c r="BE19" s="12"/>
      <c r="BF19" s="12"/>
      <c r="BG19" s="12"/>
      <c r="BH19" s="12"/>
      <c r="BI19" s="7">
        <v>2005</v>
      </c>
      <c r="BJ19" s="8">
        <v>2936</v>
      </c>
      <c r="BK19" s="12"/>
      <c r="BL19" s="12"/>
      <c r="BM19" s="12"/>
      <c r="BN19" s="12"/>
      <c r="BO19" s="7">
        <v>2005</v>
      </c>
      <c r="BP19" s="8">
        <v>7811</v>
      </c>
      <c r="BQ19" s="12"/>
      <c r="BR19" s="12"/>
      <c r="BS19" s="12"/>
      <c r="BT19" s="12"/>
      <c r="BU19" s="7">
        <v>2005</v>
      </c>
      <c r="BV19" s="8">
        <v>18294</v>
      </c>
      <c r="BW19" s="12"/>
      <c r="BX19" s="12"/>
      <c r="BY19" s="12"/>
      <c r="BZ19" s="12"/>
      <c r="CA19" s="7">
        <v>2005</v>
      </c>
      <c r="CB19" s="8">
        <v>7517</v>
      </c>
      <c r="CC19" s="12"/>
      <c r="CD19" s="12"/>
      <c r="CE19" s="12"/>
      <c r="CF19" s="12"/>
      <c r="CG19" s="7">
        <v>2005</v>
      </c>
      <c r="CH19" s="8">
        <v>6218</v>
      </c>
      <c r="CI19" s="12"/>
      <c r="CJ19" s="12"/>
      <c r="CK19" s="12"/>
      <c r="CL19" s="12"/>
      <c r="CM19" s="7">
        <v>2005</v>
      </c>
      <c r="CN19" s="8">
        <v>10777</v>
      </c>
    </row>
    <row r="20" spans="1:92">
      <c r="A20" s="7">
        <v>2006</v>
      </c>
      <c r="B20" s="8">
        <v>7454</v>
      </c>
      <c r="C20" s="12"/>
      <c r="D20" s="12"/>
      <c r="E20" s="12"/>
      <c r="F20" s="12"/>
      <c r="G20" s="7">
        <v>2006</v>
      </c>
      <c r="H20" s="8">
        <v>3764</v>
      </c>
      <c r="I20" s="12"/>
      <c r="J20" s="12"/>
      <c r="K20" s="12"/>
      <c r="L20" s="12"/>
      <c r="M20" s="7">
        <v>2006</v>
      </c>
      <c r="N20" s="8">
        <v>2902</v>
      </c>
      <c r="O20" s="12"/>
      <c r="P20" s="12"/>
      <c r="Q20" s="12"/>
      <c r="R20" s="12"/>
      <c r="S20" s="7">
        <v>2006</v>
      </c>
      <c r="T20" s="8">
        <v>3690</v>
      </c>
      <c r="U20" s="12"/>
      <c r="V20" s="12"/>
      <c r="W20" s="12"/>
      <c r="X20" s="12"/>
      <c r="Y20" s="7">
        <v>2006</v>
      </c>
      <c r="Z20" s="8">
        <v>99002</v>
      </c>
      <c r="AA20" s="12"/>
      <c r="AB20" s="12"/>
      <c r="AC20" s="12"/>
      <c r="AD20" s="12"/>
      <c r="AE20" s="7">
        <v>2006</v>
      </c>
      <c r="AF20" s="8">
        <v>22887</v>
      </c>
      <c r="AG20" s="12"/>
      <c r="AH20" s="12"/>
      <c r="AI20" s="12"/>
      <c r="AJ20" s="12"/>
      <c r="AK20" s="7">
        <v>2006</v>
      </c>
      <c r="AL20" s="8">
        <v>15126</v>
      </c>
      <c r="AM20" s="12"/>
      <c r="AN20" s="12"/>
      <c r="AO20" s="12"/>
      <c r="AP20" s="12"/>
      <c r="AQ20" s="7">
        <v>2006</v>
      </c>
      <c r="AR20" s="8">
        <v>76115</v>
      </c>
      <c r="AS20" s="12"/>
      <c r="AT20" s="12"/>
      <c r="AU20" s="12"/>
      <c r="AV20" s="12"/>
      <c r="AW20" s="7">
        <v>2006</v>
      </c>
      <c r="AX20" s="8">
        <v>12338</v>
      </c>
      <c r="AY20" s="12"/>
      <c r="AZ20" s="12"/>
      <c r="BA20" s="12"/>
      <c r="BB20" s="12"/>
      <c r="BC20" s="7">
        <v>2006</v>
      </c>
      <c r="BD20" s="8">
        <v>4380</v>
      </c>
      <c r="BE20" s="12"/>
      <c r="BF20" s="12"/>
      <c r="BG20" s="12"/>
      <c r="BH20" s="12"/>
      <c r="BI20" s="7">
        <v>2006</v>
      </c>
      <c r="BJ20" s="8">
        <v>2955</v>
      </c>
      <c r="BK20" s="12"/>
      <c r="BL20" s="12"/>
      <c r="BM20" s="12"/>
      <c r="BN20" s="12"/>
      <c r="BO20" s="7">
        <v>2006</v>
      </c>
      <c r="BP20" s="8">
        <v>7957</v>
      </c>
      <c r="BQ20" s="12"/>
      <c r="BR20" s="12"/>
      <c r="BS20" s="12"/>
      <c r="BT20" s="12"/>
      <c r="BU20" s="7">
        <v>2006</v>
      </c>
      <c r="BV20" s="8">
        <v>17743</v>
      </c>
      <c r="BW20" s="12"/>
      <c r="BX20" s="12"/>
      <c r="BY20" s="12"/>
      <c r="BZ20" s="12"/>
      <c r="CA20" s="7">
        <v>2006</v>
      </c>
      <c r="CB20" s="8">
        <v>7361</v>
      </c>
      <c r="CC20" s="12"/>
      <c r="CD20" s="12"/>
      <c r="CE20" s="12"/>
      <c r="CF20" s="12"/>
      <c r="CG20" s="7">
        <v>2006</v>
      </c>
      <c r="CH20" s="8">
        <v>6084</v>
      </c>
      <c r="CI20" s="12"/>
      <c r="CJ20" s="12"/>
      <c r="CK20" s="12"/>
      <c r="CL20" s="12"/>
      <c r="CM20" s="7">
        <v>2006</v>
      </c>
      <c r="CN20" s="8">
        <v>10382</v>
      </c>
    </row>
    <row r="21" spans="1:92">
      <c r="A21" s="7">
        <v>2007</v>
      </c>
      <c r="B21" s="8">
        <v>7516</v>
      </c>
      <c r="C21" s="12"/>
      <c r="D21" s="12"/>
      <c r="E21" s="12"/>
      <c r="F21" s="12"/>
      <c r="G21" s="7">
        <v>2007</v>
      </c>
      <c r="H21" s="8">
        <v>3762</v>
      </c>
      <c r="I21" s="12"/>
      <c r="J21" s="12"/>
      <c r="K21" s="12"/>
      <c r="L21" s="12"/>
      <c r="M21" s="7">
        <v>2007</v>
      </c>
      <c r="N21" s="8">
        <v>2879</v>
      </c>
      <c r="O21" s="12"/>
      <c r="P21" s="12"/>
      <c r="Q21" s="12"/>
      <c r="R21" s="12"/>
      <c r="S21" s="7">
        <v>2007</v>
      </c>
      <c r="T21" s="8">
        <v>3754</v>
      </c>
      <c r="U21" s="12"/>
      <c r="V21" s="12"/>
      <c r="W21" s="12"/>
      <c r="X21" s="12"/>
      <c r="Y21" s="7">
        <v>2007</v>
      </c>
      <c r="Z21" s="8">
        <v>97847</v>
      </c>
      <c r="AA21" s="12"/>
      <c r="AB21" s="12"/>
      <c r="AC21" s="12"/>
      <c r="AD21" s="12"/>
      <c r="AE21" s="7">
        <v>2007</v>
      </c>
      <c r="AF21" s="8">
        <v>22035</v>
      </c>
      <c r="AG21" s="12"/>
      <c r="AH21" s="12"/>
      <c r="AI21" s="12"/>
      <c r="AJ21" s="12"/>
      <c r="AK21" s="7">
        <v>2007</v>
      </c>
      <c r="AL21" s="8">
        <v>13933</v>
      </c>
      <c r="AM21" s="12"/>
      <c r="AN21" s="12"/>
      <c r="AO21" s="12"/>
      <c r="AP21" s="12"/>
      <c r="AQ21" s="7">
        <v>2007</v>
      </c>
      <c r="AR21" s="8">
        <v>75812</v>
      </c>
      <c r="AS21" s="12"/>
      <c r="AT21" s="12"/>
      <c r="AU21" s="12"/>
      <c r="AV21" s="12"/>
      <c r="AW21" s="7">
        <v>2007</v>
      </c>
      <c r="AX21" s="8">
        <v>12495</v>
      </c>
      <c r="AY21" s="12"/>
      <c r="AZ21" s="12"/>
      <c r="BA21" s="12"/>
      <c r="BB21" s="12"/>
      <c r="BC21" s="7">
        <v>2007</v>
      </c>
      <c r="BD21" s="8">
        <v>4371</v>
      </c>
      <c r="BE21" s="12"/>
      <c r="BF21" s="12"/>
      <c r="BG21" s="12"/>
      <c r="BH21" s="12"/>
      <c r="BI21" s="7">
        <v>2007</v>
      </c>
      <c r="BJ21" s="8">
        <v>2914</v>
      </c>
      <c r="BK21" s="12"/>
      <c r="BL21" s="12"/>
      <c r="BM21" s="12"/>
      <c r="BN21" s="12"/>
      <c r="BO21" s="7">
        <v>2007</v>
      </c>
      <c r="BP21" s="8">
        <v>8124</v>
      </c>
      <c r="BQ21" s="12"/>
      <c r="BR21" s="12"/>
      <c r="BS21" s="12"/>
      <c r="BT21" s="12"/>
      <c r="BU21" s="7">
        <v>2007</v>
      </c>
      <c r="BV21" s="8">
        <v>17753</v>
      </c>
      <c r="BW21" s="12"/>
      <c r="BX21" s="12"/>
      <c r="BY21" s="12"/>
      <c r="BZ21" s="12"/>
      <c r="CA21" s="7">
        <v>2007</v>
      </c>
      <c r="CB21" s="8">
        <v>7078</v>
      </c>
      <c r="CC21" s="12"/>
      <c r="CD21" s="12"/>
      <c r="CE21" s="12"/>
      <c r="CF21" s="12"/>
      <c r="CG21" s="7">
        <v>2007</v>
      </c>
      <c r="CH21" s="8">
        <v>5784</v>
      </c>
      <c r="CI21" s="12"/>
      <c r="CJ21" s="12"/>
      <c r="CK21" s="12"/>
      <c r="CL21" s="12"/>
      <c r="CM21" s="7">
        <v>2007</v>
      </c>
      <c r="CN21" s="8">
        <v>10675</v>
      </c>
    </row>
    <row r="22" spans="1:92">
      <c r="A22" s="7">
        <v>2008</v>
      </c>
      <c r="B22" s="8">
        <v>7507</v>
      </c>
      <c r="C22" s="12"/>
      <c r="D22" s="12"/>
      <c r="E22" s="12"/>
      <c r="F22" s="12"/>
      <c r="G22" s="7">
        <v>2008</v>
      </c>
      <c r="H22" s="8">
        <v>3720</v>
      </c>
      <c r="I22" s="12"/>
      <c r="J22" s="12"/>
      <c r="K22" s="12"/>
      <c r="L22" s="12"/>
      <c r="M22" s="7">
        <v>2008</v>
      </c>
      <c r="N22" s="8">
        <v>2974</v>
      </c>
      <c r="O22" s="12"/>
      <c r="P22" s="12"/>
      <c r="Q22" s="12"/>
      <c r="R22" s="12"/>
      <c r="S22" s="7">
        <v>2008</v>
      </c>
      <c r="T22" s="8">
        <v>3787</v>
      </c>
      <c r="U22" s="12"/>
      <c r="V22" s="12"/>
      <c r="W22" s="12"/>
      <c r="X22" s="12"/>
      <c r="Y22" s="7">
        <v>2008</v>
      </c>
      <c r="Z22" s="8">
        <v>98102</v>
      </c>
      <c r="AA22" s="12"/>
      <c r="AB22" s="12"/>
      <c r="AC22" s="12"/>
      <c r="AD22" s="12"/>
      <c r="AE22" s="7">
        <v>2008</v>
      </c>
      <c r="AF22" s="8">
        <v>21668</v>
      </c>
      <c r="AG22" s="12"/>
      <c r="AH22" s="12"/>
      <c r="AI22" s="12"/>
      <c r="AJ22" s="12"/>
      <c r="AK22" s="7">
        <v>2008</v>
      </c>
      <c r="AL22" s="8">
        <v>13308</v>
      </c>
      <c r="AM22" s="12"/>
      <c r="AN22" s="12"/>
      <c r="AO22" s="12"/>
      <c r="AP22" s="12"/>
      <c r="AQ22" s="7">
        <v>2008</v>
      </c>
      <c r="AR22" s="8">
        <v>76434</v>
      </c>
      <c r="AS22" s="12"/>
      <c r="AT22" s="12"/>
      <c r="AU22" s="12"/>
      <c r="AV22" s="12"/>
      <c r="AW22" s="7">
        <v>2008</v>
      </c>
      <c r="AX22" s="8">
        <v>12420</v>
      </c>
      <c r="AY22" s="12"/>
      <c r="AZ22" s="12"/>
      <c r="BA22" s="12"/>
      <c r="BB22" s="12"/>
      <c r="BC22" s="7">
        <v>2008</v>
      </c>
      <c r="BD22" s="8">
        <v>4111</v>
      </c>
      <c r="BE22" s="12"/>
      <c r="BF22" s="12"/>
      <c r="BG22" s="12"/>
      <c r="BH22" s="12"/>
      <c r="BI22" s="7">
        <v>2008</v>
      </c>
      <c r="BJ22" s="8">
        <v>2782</v>
      </c>
      <c r="BK22" s="12"/>
      <c r="BL22" s="12"/>
      <c r="BM22" s="12"/>
      <c r="BN22" s="12"/>
      <c r="BO22" s="7">
        <v>2008</v>
      </c>
      <c r="BP22" s="8">
        <v>8309</v>
      </c>
      <c r="BQ22" s="12"/>
      <c r="BR22" s="12"/>
      <c r="BS22" s="12"/>
      <c r="BT22" s="12"/>
      <c r="BU22" s="7">
        <v>2008</v>
      </c>
      <c r="BV22" s="8">
        <v>17374</v>
      </c>
      <c r="BW22" s="12"/>
      <c r="BX22" s="12"/>
      <c r="BY22" s="12"/>
      <c r="BZ22" s="12"/>
      <c r="CA22" s="7">
        <v>2008</v>
      </c>
      <c r="CB22" s="8">
        <v>6656</v>
      </c>
      <c r="CC22" s="12"/>
      <c r="CD22" s="12"/>
      <c r="CE22" s="12"/>
      <c r="CF22" s="12"/>
      <c r="CG22" s="7">
        <v>2008</v>
      </c>
      <c r="CH22" s="8">
        <v>5332</v>
      </c>
      <c r="CI22" s="12"/>
      <c r="CJ22" s="12"/>
      <c r="CK22" s="12"/>
      <c r="CL22" s="12"/>
      <c r="CM22" s="7">
        <v>2008</v>
      </c>
      <c r="CN22" s="8">
        <v>10718</v>
      </c>
    </row>
    <row r="23" spans="1:92">
      <c r="A23" s="7">
        <v>2009</v>
      </c>
      <c r="B23" s="8">
        <v>7067</v>
      </c>
      <c r="C23" s="12"/>
      <c r="D23" s="12"/>
      <c r="E23" s="12"/>
      <c r="F23" s="12"/>
      <c r="G23" s="7">
        <v>2009</v>
      </c>
      <c r="H23" s="8">
        <v>3369</v>
      </c>
      <c r="I23" s="12"/>
      <c r="J23" s="12"/>
      <c r="K23" s="12"/>
      <c r="L23" s="12"/>
      <c r="M23" s="7">
        <v>2009</v>
      </c>
      <c r="N23" s="8">
        <v>2772</v>
      </c>
      <c r="O23" s="12"/>
      <c r="P23" s="12"/>
      <c r="Q23" s="12"/>
      <c r="R23" s="12"/>
      <c r="S23" s="7">
        <v>2009</v>
      </c>
      <c r="T23" s="8">
        <v>3698</v>
      </c>
      <c r="U23" s="12"/>
      <c r="V23" s="12"/>
      <c r="W23" s="12"/>
      <c r="X23" s="12"/>
      <c r="Y23" s="7">
        <v>2009</v>
      </c>
      <c r="Z23" s="8">
        <v>94380</v>
      </c>
      <c r="AA23" s="12"/>
      <c r="AB23" s="12"/>
      <c r="AC23" s="12"/>
      <c r="AD23" s="12"/>
      <c r="AE23" s="7">
        <v>2009</v>
      </c>
      <c r="AF23" s="8">
        <v>19412</v>
      </c>
      <c r="AG23" s="12"/>
      <c r="AH23" s="12"/>
      <c r="AI23" s="12"/>
      <c r="AJ23" s="12"/>
      <c r="AK23" s="7">
        <v>2009</v>
      </c>
      <c r="AL23" s="8">
        <v>12320</v>
      </c>
      <c r="AM23" s="12"/>
      <c r="AN23" s="12"/>
      <c r="AO23" s="12"/>
      <c r="AP23" s="12"/>
      <c r="AQ23" s="7">
        <v>2009</v>
      </c>
      <c r="AR23" s="8">
        <v>74968</v>
      </c>
      <c r="AS23" s="12"/>
      <c r="AT23" s="12"/>
      <c r="AU23" s="12"/>
      <c r="AV23" s="12"/>
      <c r="AW23" s="7">
        <v>2009</v>
      </c>
      <c r="AX23" s="8">
        <v>12086</v>
      </c>
      <c r="AY23" s="12"/>
      <c r="AZ23" s="12"/>
      <c r="BA23" s="12"/>
      <c r="BB23" s="12"/>
      <c r="BC23" s="7">
        <v>2009</v>
      </c>
      <c r="BD23" s="8">
        <v>3713</v>
      </c>
      <c r="BE23" s="12"/>
      <c r="BF23" s="12"/>
      <c r="BG23" s="12"/>
      <c r="BH23" s="12"/>
      <c r="BI23" s="7">
        <v>2009</v>
      </c>
      <c r="BJ23" s="8">
        <v>2523</v>
      </c>
      <c r="BK23" s="12"/>
      <c r="BL23" s="12"/>
      <c r="BM23" s="12"/>
      <c r="BN23" s="12"/>
      <c r="BO23" s="7">
        <v>2009</v>
      </c>
      <c r="BP23" s="8">
        <v>8373</v>
      </c>
      <c r="BQ23" s="12"/>
      <c r="BR23" s="12"/>
      <c r="BS23" s="12"/>
      <c r="BT23" s="12"/>
      <c r="BU23" s="7">
        <v>2009</v>
      </c>
      <c r="BV23" s="8">
        <v>15924</v>
      </c>
      <c r="BW23" s="12"/>
      <c r="BX23" s="12"/>
      <c r="BY23" s="12"/>
      <c r="BZ23" s="12"/>
      <c r="CA23" s="7">
        <v>2009</v>
      </c>
      <c r="CB23" s="8">
        <v>5530</v>
      </c>
      <c r="CC23" s="12"/>
      <c r="CD23" s="12"/>
      <c r="CE23" s="12"/>
      <c r="CF23" s="12"/>
      <c r="CG23" s="7">
        <v>2009</v>
      </c>
      <c r="CH23" s="8">
        <v>4278</v>
      </c>
      <c r="CI23" s="12"/>
      <c r="CJ23" s="12"/>
      <c r="CK23" s="12"/>
      <c r="CL23" s="12"/>
      <c r="CM23" s="7">
        <v>2009</v>
      </c>
      <c r="CN23" s="8">
        <v>10394</v>
      </c>
    </row>
    <row r="24" spans="1:92">
      <c r="A24" s="7">
        <v>2010</v>
      </c>
      <c r="B24" s="8">
        <v>7207</v>
      </c>
      <c r="C24" s="12"/>
      <c r="D24" s="12"/>
      <c r="E24" s="12"/>
      <c r="F24" s="12"/>
      <c r="G24" s="7">
        <v>2010</v>
      </c>
      <c r="H24" s="8">
        <v>3433</v>
      </c>
      <c r="I24" s="12"/>
      <c r="J24" s="12"/>
      <c r="K24" s="12"/>
      <c r="L24" s="12"/>
      <c r="M24" s="7">
        <v>2010</v>
      </c>
      <c r="N24" s="8">
        <v>2836</v>
      </c>
      <c r="O24" s="12"/>
      <c r="P24" s="12"/>
      <c r="Q24" s="12"/>
      <c r="R24" s="12"/>
      <c r="S24" s="7">
        <v>2010</v>
      </c>
      <c r="T24" s="8">
        <v>3775</v>
      </c>
      <c r="U24" s="12"/>
      <c r="V24" s="12"/>
      <c r="W24" s="12"/>
      <c r="X24" s="12"/>
      <c r="Y24" s="7">
        <v>2010</v>
      </c>
      <c r="Z24" s="8">
        <v>94693</v>
      </c>
      <c r="AA24" s="12"/>
      <c r="AB24" s="12"/>
      <c r="AC24" s="12"/>
      <c r="AD24" s="12"/>
      <c r="AE24" s="7">
        <v>2010</v>
      </c>
      <c r="AF24" s="8">
        <v>19209</v>
      </c>
      <c r="AG24" s="12"/>
      <c r="AH24" s="12"/>
      <c r="AI24" s="12"/>
      <c r="AJ24" s="12"/>
      <c r="AK24" s="7">
        <v>2010</v>
      </c>
      <c r="AL24" s="8">
        <v>12069</v>
      </c>
      <c r="AM24" s="12"/>
      <c r="AN24" s="12"/>
      <c r="AO24" s="12"/>
      <c r="AP24" s="12"/>
      <c r="AQ24" s="7">
        <v>2010</v>
      </c>
      <c r="AR24" s="8">
        <v>75484</v>
      </c>
      <c r="AS24" s="12"/>
      <c r="AT24" s="12"/>
      <c r="AU24" s="12"/>
      <c r="AV24" s="12"/>
      <c r="AW24" s="7">
        <v>2010</v>
      </c>
      <c r="AX24" s="8">
        <v>12389</v>
      </c>
      <c r="AY24" s="12"/>
      <c r="AZ24" s="12"/>
      <c r="BA24" s="12"/>
      <c r="BB24" s="12"/>
      <c r="BC24" s="7">
        <v>2010</v>
      </c>
      <c r="BD24" s="8">
        <v>3660</v>
      </c>
      <c r="BE24" s="12"/>
      <c r="BF24" s="12"/>
      <c r="BG24" s="12"/>
      <c r="BH24" s="12"/>
      <c r="BI24" s="7">
        <v>2010</v>
      </c>
      <c r="BJ24" s="8">
        <v>2463</v>
      </c>
      <c r="BK24" s="12"/>
      <c r="BL24" s="12"/>
      <c r="BM24" s="12"/>
      <c r="BN24" s="12"/>
      <c r="BO24" s="7">
        <v>2010</v>
      </c>
      <c r="BP24" s="8">
        <v>8729</v>
      </c>
      <c r="BQ24" s="12"/>
      <c r="BR24" s="12"/>
      <c r="BS24" s="12"/>
      <c r="BT24" s="12"/>
      <c r="BU24" s="7">
        <v>2010</v>
      </c>
      <c r="BV24" s="8">
        <v>15814</v>
      </c>
      <c r="BW24" s="12"/>
      <c r="BX24" s="12"/>
      <c r="BY24" s="12"/>
      <c r="BZ24" s="12"/>
      <c r="CA24" s="7">
        <v>2010</v>
      </c>
      <c r="CB24" s="8">
        <v>5396</v>
      </c>
      <c r="CC24" s="12"/>
      <c r="CD24" s="12"/>
      <c r="CE24" s="12"/>
      <c r="CF24" s="12"/>
      <c r="CG24" s="7">
        <v>2010</v>
      </c>
      <c r="CH24" s="8">
        <v>4153</v>
      </c>
      <c r="CI24" s="12"/>
      <c r="CJ24" s="12"/>
      <c r="CK24" s="12"/>
      <c r="CL24" s="12"/>
      <c r="CM24" s="7">
        <v>2010</v>
      </c>
      <c r="CN24" s="8">
        <v>10417</v>
      </c>
    </row>
    <row r="25" spans="1:92">
      <c r="A25" s="7">
        <v>2011</v>
      </c>
      <c r="B25" s="8">
        <v>7500</v>
      </c>
      <c r="C25" s="12"/>
      <c r="D25" s="12"/>
      <c r="E25" s="12"/>
      <c r="F25" s="12"/>
      <c r="G25" s="7">
        <v>2011</v>
      </c>
      <c r="H25" s="8">
        <v>3533</v>
      </c>
      <c r="I25" s="12"/>
      <c r="J25" s="12"/>
      <c r="K25" s="12"/>
      <c r="L25" s="12"/>
      <c r="M25" s="7">
        <v>2011</v>
      </c>
      <c r="N25" s="8">
        <v>2899</v>
      </c>
      <c r="O25" s="12"/>
      <c r="P25" s="12"/>
      <c r="Q25" s="12"/>
      <c r="R25" s="12"/>
      <c r="S25" s="7">
        <v>2011</v>
      </c>
      <c r="T25" s="8">
        <v>3968</v>
      </c>
      <c r="U25" s="12"/>
      <c r="V25" s="12"/>
      <c r="W25" s="12"/>
      <c r="X25" s="12"/>
      <c r="Y25" s="7">
        <v>2011</v>
      </c>
      <c r="Z25" s="8">
        <v>96088</v>
      </c>
      <c r="AA25" s="12"/>
      <c r="AB25" s="12"/>
      <c r="AC25" s="12"/>
      <c r="AD25" s="12"/>
      <c r="AE25" s="7">
        <v>2011</v>
      </c>
      <c r="AF25" s="8">
        <v>18993</v>
      </c>
      <c r="AG25" s="12"/>
      <c r="AH25" s="12"/>
      <c r="AI25" s="12"/>
      <c r="AJ25" s="12"/>
      <c r="AK25" s="7">
        <v>2011</v>
      </c>
      <c r="AL25" s="8">
        <v>11292</v>
      </c>
      <c r="AM25" s="12"/>
      <c r="AN25" s="12"/>
      <c r="AO25" s="12"/>
      <c r="AP25" s="12"/>
      <c r="AQ25" s="7">
        <v>2011</v>
      </c>
      <c r="AR25" s="8">
        <v>77095</v>
      </c>
      <c r="AS25" s="12"/>
      <c r="AT25" s="12"/>
      <c r="AU25" s="12"/>
      <c r="AV25" s="12"/>
      <c r="AW25" s="7">
        <v>2011</v>
      </c>
      <c r="AX25" s="8">
        <v>12447</v>
      </c>
      <c r="AY25" s="12"/>
      <c r="AZ25" s="12"/>
      <c r="BA25" s="12"/>
      <c r="BB25" s="12"/>
      <c r="BC25" s="7">
        <v>2011</v>
      </c>
      <c r="BD25" s="8">
        <v>3727</v>
      </c>
      <c r="BE25" s="12"/>
      <c r="BF25" s="12"/>
      <c r="BG25" s="12"/>
      <c r="BH25" s="12"/>
      <c r="BI25" s="7">
        <v>2011</v>
      </c>
      <c r="BJ25" s="8">
        <v>2516</v>
      </c>
      <c r="BK25" s="12"/>
      <c r="BL25" s="12"/>
      <c r="BM25" s="12"/>
      <c r="BN25" s="12"/>
      <c r="BO25" s="7">
        <v>2011</v>
      </c>
      <c r="BP25" s="8">
        <v>8720</v>
      </c>
      <c r="BQ25" s="12"/>
      <c r="BR25" s="12"/>
      <c r="BS25" s="12"/>
      <c r="BT25" s="12"/>
      <c r="BU25" s="7">
        <v>2011</v>
      </c>
      <c r="BV25" s="8">
        <v>16300</v>
      </c>
      <c r="BW25" s="12"/>
      <c r="BX25" s="12"/>
      <c r="BY25" s="12"/>
      <c r="BZ25" s="12"/>
      <c r="CA25" s="7">
        <v>2011</v>
      </c>
      <c r="CB25" s="8">
        <v>5549</v>
      </c>
      <c r="CC25" s="12"/>
      <c r="CD25" s="12"/>
      <c r="CE25" s="12"/>
      <c r="CF25" s="12"/>
      <c r="CG25" s="7">
        <v>2011</v>
      </c>
      <c r="CH25" s="8">
        <v>4309</v>
      </c>
      <c r="CI25" s="12"/>
      <c r="CJ25" s="12"/>
      <c r="CK25" s="12"/>
      <c r="CL25" s="12"/>
      <c r="CM25" s="7">
        <v>2011</v>
      </c>
      <c r="CN25" s="8">
        <v>10751</v>
      </c>
    </row>
    <row r="26" spans="1:92">
      <c r="A26" s="7">
        <v>2012</v>
      </c>
      <c r="B26" s="8">
        <v>7459</v>
      </c>
      <c r="C26" s="12"/>
      <c r="D26" s="12"/>
      <c r="E26" s="12"/>
      <c r="F26" s="12"/>
      <c r="G26" s="7">
        <v>2012</v>
      </c>
      <c r="H26" s="8">
        <v>3520</v>
      </c>
      <c r="I26" s="12"/>
      <c r="J26" s="12"/>
      <c r="K26" s="12"/>
      <c r="L26" s="12"/>
      <c r="M26" s="7">
        <v>2012</v>
      </c>
      <c r="N26" s="8">
        <v>2893</v>
      </c>
      <c r="O26" s="12"/>
      <c r="P26" s="12"/>
      <c r="Q26" s="12"/>
      <c r="R26" s="12"/>
      <c r="S26" s="7">
        <v>2012</v>
      </c>
      <c r="T26" s="8">
        <v>3939</v>
      </c>
      <c r="U26" s="12"/>
      <c r="V26" s="12"/>
      <c r="W26" s="12"/>
      <c r="X26" s="12"/>
      <c r="Y26" s="7">
        <v>2012</v>
      </c>
      <c r="Z26" s="8">
        <v>95186</v>
      </c>
      <c r="AA26" s="12"/>
      <c r="AB26" s="12"/>
      <c r="AC26" s="12"/>
      <c r="AD26" s="12"/>
      <c r="AE26" s="7">
        <v>2012</v>
      </c>
      <c r="AF26" s="8">
        <v>18185</v>
      </c>
      <c r="AG26" s="12"/>
      <c r="AH26" s="12"/>
      <c r="AI26" s="12"/>
      <c r="AJ26" s="12"/>
      <c r="AK26" s="7">
        <v>2012</v>
      </c>
      <c r="AL26" s="8">
        <v>11393</v>
      </c>
      <c r="AM26" s="12"/>
      <c r="AN26" s="12"/>
      <c r="AO26" s="12"/>
      <c r="AP26" s="12"/>
      <c r="AQ26" s="7">
        <v>2012</v>
      </c>
      <c r="AR26" s="8">
        <v>77001</v>
      </c>
      <c r="AS26" s="12"/>
      <c r="AT26" s="12"/>
      <c r="AU26" s="12"/>
      <c r="AV26" s="12"/>
      <c r="AW26" s="7">
        <v>2012</v>
      </c>
      <c r="AX26" s="8">
        <v>12776</v>
      </c>
      <c r="AY26" s="12"/>
      <c r="AZ26" s="12"/>
      <c r="BA26" s="12"/>
      <c r="BB26" s="12"/>
      <c r="BC26" s="7">
        <v>2012</v>
      </c>
      <c r="BD26" s="8">
        <v>3922</v>
      </c>
      <c r="BE26" s="12"/>
      <c r="BF26" s="12"/>
      <c r="BG26" s="12"/>
      <c r="BH26" s="12"/>
      <c r="BI26" s="7">
        <v>2012</v>
      </c>
      <c r="BJ26" s="8">
        <v>2611</v>
      </c>
      <c r="BK26" s="12"/>
      <c r="BL26" s="12"/>
      <c r="BM26" s="12"/>
      <c r="BN26" s="12"/>
      <c r="BO26" s="7">
        <v>2012</v>
      </c>
      <c r="BP26" s="8">
        <v>8854</v>
      </c>
      <c r="BQ26" s="12"/>
      <c r="BR26" s="12"/>
      <c r="BS26" s="12"/>
      <c r="BT26" s="12"/>
      <c r="BU26" s="7">
        <v>2012</v>
      </c>
      <c r="BV26" s="8">
        <v>16663</v>
      </c>
      <c r="BW26" s="12"/>
      <c r="BX26" s="12"/>
      <c r="BY26" s="12"/>
      <c r="BZ26" s="12"/>
      <c r="CA26" s="7">
        <v>2012</v>
      </c>
      <c r="CB26" s="8">
        <v>5691</v>
      </c>
      <c r="CC26" s="12"/>
      <c r="CD26" s="12"/>
      <c r="CE26" s="12"/>
      <c r="CF26" s="12"/>
      <c r="CG26" s="7">
        <v>2012</v>
      </c>
      <c r="CH26" s="8">
        <v>4541</v>
      </c>
      <c r="CI26" s="12"/>
      <c r="CJ26" s="12"/>
      <c r="CK26" s="12"/>
      <c r="CL26" s="12"/>
      <c r="CM26" s="7">
        <v>2012</v>
      </c>
      <c r="CN26" s="8">
        <v>10972</v>
      </c>
    </row>
    <row r="27" spans="1:92">
      <c r="A27" s="7">
        <v>2013</v>
      </c>
      <c r="B27" s="8">
        <v>7362</v>
      </c>
      <c r="C27" s="12"/>
      <c r="D27" s="12"/>
      <c r="E27" s="12"/>
      <c r="F27" s="12"/>
      <c r="G27" s="7">
        <v>2013</v>
      </c>
      <c r="H27" s="8">
        <v>3533</v>
      </c>
      <c r="I27" s="12"/>
      <c r="J27" s="12"/>
      <c r="K27" s="12"/>
      <c r="L27" s="12"/>
      <c r="M27" s="7">
        <v>2013</v>
      </c>
      <c r="N27" s="8">
        <v>2892</v>
      </c>
      <c r="O27" s="12"/>
      <c r="P27" s="12"/>
      <c r="Q27" s="12"/>
      <c r="R27" s="12"/>
      <c r="S27" s="7">
        <v>2013</v>
      </c>
      <c r="T27" s="8">
        <v>3829</v>
      </c>
      <c r="U27" s="12"/>
      <c r="V27" s="12"/>
      <c r="W27" s="12"/>
      <c r="X27" s="12"/>
      <c r="Y27" s="7">
        <v>2013</v>
      </c>
      <c r="Z27" s="8">
        <v>94087</v>
      </c>
      <c r="AA27" s="12"/>
      <c r="AB27" s="12"/>
      <c r="AC27" s="12"/>
      <c r="AD27" s="12"/>
      <c r="AE27" s="7">
        <v>2013</v>
      </c>
      <c r="AF27" s="8">
        <v>18174</v>
      </c>
      <c r="AG27" s="12"/>
      <c r="AH27" s="12"/>
      <c r="AI27" s="12"/>
      <c r="AJ27" s="12"/>
      <c r="AK27" s="7">
        <v>2013</v>
      </c>
      <c r="AL27" s="8">
        <v>11742</v>
      </c>
      <c r="AM27" s="12"/>
      <c r="AN27" s="12"/>
      <c r="AO27" s="12"/>
      <c r="AP27" s="12"/>
      <c r="AQ27" s="7">
        <v>2013</v>
      </c>
      <c r="AR27" s="8">
        <v>75912</v>
      </c>
      <c r="AS27" s="12"/>
      <c r="AT27" s="12"/>
      <c r="AU27" s="12"/>
      <c r="AV27" s="12"/>
      <c r="AW27" s="7">
        <v>2013</v>
      </c>
      <c r="AX27" s="8">
        <v>13014</v>
      </c>
      <c r="AY27" s="12"/>
      <c r="AZ27" s="12"/>
      <c r="BA27" s="12"/>
      <c r="BB27" s="12"/>
      <c r="BC27" s="7">
        <v>2013</v>
      </c>
      <c r="BD27" s="8">
        <v>3969</v>
      </c>
      <c r="BE27" s="12"/>
      <c r="BF27" s="12"/>
      <c r="BG27" s="12"/>
      <c r="BH27" s="12"/>
      <c r="BI27" s="7">
        <v>2013</v>
      </c>
      <c r="BJ27" s="8">
        <v>2647</v>
      </c>
      <c r="BK27" s="12"/>
      <c r="BL27" s="12"/>
      <c r="BM27" s="12"/>
      <c r="BN27" s="12"/>
      <c r="BO27" s="7">
        <v>2013</v>
      </c>
      <c r="BP27" s="8">
        <v>9045</v>
      </c>
      <c r="BQ27" s="12"/>
      <c r="BR27" s="12"/>
      <c r="BS27" s="12"/>
      <c r="BT27" s="12"/>
      <c r="BU27" s="7">
        <v>2013</v>
      </c>
      <c r="BV27" s="8">
        <v>16689</v>
      </c>
      <c r="BW27" s="12"/>
      <c r="BX27" s="12"/>
      <c r="BY27" s="12"/>
      <c r="BZ27" s="12"/>
      <c r="CA27" s="7">
        <v>2013</v>
      </c>
      <c r="CB27" s="8">
        <v>5453</v>
      </c>
      <c r="CC27" s="12"/>
      <c r="CD27" s="12"/>
      <c r="CE27" s="12"/>
      <c r="CF27" s="12"/>
      <c r="CG27" s="7">
        <v>2013</v>
      </c>
      <c r="CH27" s="8">
        <v>4536</v>
      </c>
      <c r="CI27" s="12"/>
      <c r="CJ27" s="12"/>
      <c r="CK27" s="12"/>
      <c r="CL27" s="12"/>
      <c r="CM27" s="7">
        <v>2013</v>
      </c>
      <c r="CN27" s="8">
        <v>11236</v>
      </c>
    </row>
    <row r="28" spans="1:92">
      <c r="A28" s="7">
        <v>2014</v>
      </c>
      <c r="B28" s="8">
        <v>6998</v>
      </c>
      <c r="C28" s="12"/>
      <c r="D28" s="12"/>
      <c r="E28" s="12"/>
      <c r="F28" s="12"/>
      <c r="G28" s="7">
        <v>2014</v>
      </c>
      <c r="H28" s="8">
        <v>3235</v>
      </c>
      <c r="I28" s="12"/>
      <c r="J28" s="12"/>
      <c r="K28" s="12"/>
      <c r="L28" s="12"/>
      <c r="M28" s="7">
        <v>2014</v>
      </c>
      <c r="N28" s="8">
        <v>2638</v>
      </c>
      <c r="O28" s="12"/>
      <c r="P28" s="12"/>
      <c r="Q28" s="12"/>
      <c r="R28" s="12"/>
      <c r="S28" s="7">
        <v>2014</v>
      </c>
      <c r="T28" s="8">
        <v>3763</v>
      </c>
      <c r="U28" s="12"/>
      <c r="V28" s="12"/>
      <c r="W28" s="12"/>
      <c r="X28" s="12"/>
      <c r="Y28" s="7">
        <v>2014</v>
      </c>
      <c r="Z28" s="8">
        <v>95704</v>
      </c>
      <c r="AA28" s="12"/>
      <c r="AB28" s="12"/>
      <c r="AC28" s="12"/>
      <c r="AD28" s="12"/>
      <c r="AE28" s="7">
        <v>2014</v>
      </c>
      <c r="AF28" s="8">
        <v>19734</v>
      </c>
      <c r="AG28" s="12"/>
      <c r="AH28" s="12"/>
      <c r="AI28" s="12"/>
      <c r="AJ28" s="12"/>
      <c r="AK28" s="7">
        <v>2014</v>
      </c>
      <c r="AL28" s="8">
        <v>12432</v>
      </c>
      <c r="AM28" s="12"/>
      <c r="AN28" s="12"/>
      <c r="AO28" s="12"/>
      <c r="AP28" s="12"/>
      <c r="AQ28" s="7">
        <v>2014</v>
      </c>
      <c r="AR28" s="8">
        <v>75970</v>
      </c>
      <c r="AS28" s="12"/>
      <c r="AT28" s="12"/>
      <c r="AU28" s="12"/>
      <c r="AV28" s="12"/>
      <c r="AW28" s="7">
        <v>2014</v>
      </c>
      <c r="AX28" s="8">
        <v>13391</v>
      </c>
      <c r="AY28" s="12"/>
      <c r="AZ28" s="12"/>
      <c r="BA28" s="12"/>
      <c r="BB28" s="12"/>
      <c r="BC28" s="7">
        <v>2014</v>
      </c>
      <c r="BD28" s="8">
        <v>4176</v>
      </c>
      <c r="BE28" s="12"/>
      <c r="BF28" s="12"/>
      <c r="BG28" s="12"/>
      <c r="BH28" s="12"/>
      <c r="BI28" s="7">
        <v>2014</v>
      </c>
      <c r="BJ28" s="8">
        <v>2650</v>
      </c>
      <c r="BK28" s="12"/>
      <c r="BL28" s="12"/>
      <c r="BM28" s="12"/>
      <c r="BN28" s="12"/>
      <c r="BO28" s="7">
        <v>2014</v>
      </c>
      <c r="BP28" s="8">
        <v>9215</v>
      </c>
      <c r="BQ28" s="12"/>
      <c r="BR28" s="12"/>
      <c r="BS28" s="12"/>
      <c r="BT28" s="12"/>
      <c r="BU28" s="7">
        <v>2014</v>
      </c>
      <c r="BV28" s="8">
        <v>17042</v>
      </c>
      <c r="BW28" s="12"/>
      <c r="BX28" s="12"/>
      <c r="BY28" s="12"/>
      <c r="BZ28" s="12"/>
      <c r="CA28" s="7">
        <v>2014</v>
      </c>
      <c r="CB28" s="8">
        <v>5700</v>
      </c>
      <c r="CC28" s="12"/>
      <c r="CD28" s="12"/>
      <c r="CE28" s="12"/>
      <c r="CF28" s="12"/>
      <c r="CG28" s="7">
        <v>2014</v>
      </c>
      <c r="CH28" s="8">
        <v>4779</v>
      </c>
      <c r="CI28" s="12"/>
      <c r="CJ28" s="12"/>
      <c r="CK28" s="12"/>
      <c r="CL28" s="12"/>
      <c r="CM28" s="7">
        <v>2014</v>
      </c>
      <c r="CN28" s="8">
        <v>11342</v>
      </c>
    </row>
    <row r="29" spans="1:92">
      <c r="A29" s="7">
        <v>2015</v>
      </c>
      <c r="B29" s="8">
        <v>7027</v>
      </c>
      <c r="C29" s="12"/>
      <c r="D29" s="12"/>
      <c r="E29" s="12"/>
      <c r="F29" s="12"/>
      <c r="G29" s="7">
        <v>2015</v>
      </c>
      <c r="H29" s="8">
        <v>3287</v>
      </c>
      <c r="I29" s="12"/>
      <c r="J29" s="12"/>
      <c r="K29" s="12"/>
      <c r="L29" s="12"/>
      <c r="M29" s="7">
        <v>2015</v>
      </c>
      <c r="N29" s="8">
        <v>2666</v>
      </c>
      <c r="O29" s="12"/>
      <c r="P29" s="12"/>
      <c r="Q29" s="12"/>
      <c r="R29" s="12"/>
      <c r="S29" s="7">
        <v>2015</v>
      </c>
      <c r="T29" s="8">
        <v>3740</v>
      </c>
      <c r="U29" s="12"/>
      <c r="V29" s="12"/>
      <c r="W29" s="12"/>
      <c r="X29" s="12"/>
      <c r="Y29" s="7">
        <v>2015</v>
      </c>
      <c r="Z29" s="8">
        <v>96827</v>
      </c>
      <c r="AA29" s="12"/>
      <c r="AB29" s="12"/>
      <c r="AC29" s="12"/>
      <c r="AD29" s="12"/>
      <c r="AE29" s="7">
        <v>2015</v>
      </c>
      <c r="AF29" s="8">
        <v>20212</v>
      </c>
      <c r="AG29" s="12"/>
      <c r="AH29" s="12"/>
      <c r="AI29" s="12"/>
      <c r="AJ29" s="12"/>
      <c r="AK29" s="7">
        <v>2015</v>
      </c>
      <c r="AL29" s="8">
        <v>12683</v>
      </c>
      <c r="AM29" s="12"/>
      <c r="AN29" s="12"/>
      <c r="AO29" s="12"/>
      <c r="AP29" s="12"/>
      <c r="AQ29" s="7">
        <v>2015</v>
      </c>
      <c r="AR29" s="8">
        <v>76615</v>
      </c>
      <c r="AS29" s="12"/>
      <c r="AT29" s="12"/>
      <c r="AU29" s="12"/>
      <c r="AV29" s="12"/>
      <c r="AW29" s="7">
        <v>2015</v>
      </c>
      <c r="AX29" s="8">
        <v>13491</v>
      </c>
      <c r="AY29" s="12"/>
      <c r="AZ29" s="12"/>
      <c r="BA29" s="12"/>
      <c r="BB29" s="12"/>
      <c r="BC29" s="7">
        <v>2015</v>
      </c>
      <c r="BD29" s="8">
        <v>4181</v>
      </c>
      <c r="BE29" s="12"/>
      <c r="BF29" s="12"/>
      <c r="BG29" s="12"/>
      <c r="BH29" s="12"/>
      <c r="BI29" s="7">
        <v>2015</v>
      </c>
      <c r="BJ29" s="8">
        <v>2608</v>
      </c>
      <c r="BK29" s="12"/>
      <c r="BL29" s="12"/>
      <c r="BM29" s="12"/>
      <c r="BN29" s="12"/>
      <c r="BO29" s="7">
        <v>2015</v>
      </c>
      <c r="BP29" s="8">
        <v>9309</v>
      </c>
      <c r="BQ29" s="12"/>
      <c r="BR29" s="12"/>
      <c r="BS29" s="12"/>
      <c r="BT29" s="12"/>
      <c r="BU29" s="7">
        <v>2015</v>
      </c>
      <c r="BV29" s="8">
        <v>17130</v>
      </c>
      <c r="BW29" s="12"/>
      <c r="BX29" s="12"/>
      <c r="BY29" s="12"/>
      <c r="BZ29" s="12"/>
      <c r="CA29" s="7">
        <v>2015</v>
      </c>
      <c r="CB29" s="8">
        <v>5845</v>
      </c>
      <c r="CC29" s="12"/>
      <c r="CD29" s="12"/>
      <c r="CE29" s="12"/>
      <c r="CF29" s="12"/>
      <c r="CG29" s="7">
        <v>2015</v>
      </c>
      <c r="CH29" s="8">
        <v>4925</v>
      </c>
      <c r="CI29" s="12"/>
      <c r="CJ29" s="12"/>
      <c r="CK29" s="12"/>
      <c r="CL29" s="12"/>
      <c r="CM29" s="7">
        <v>2015</v>
      </c>
      <c r="CN29" s="8">
        <v>11285</v>
      </c>
    </row>
    <row r="30" spans="1:92">
      <c r="A30" s="7">
        <v>2016</v>
      </c>
      <c r="B30" s="8">
        <v>7171</v>
      </c>
      <c r="C30" s="12"/>
      <c r="D30" s="12"/>
      <c r="E30" s="12"/>
      <c r="F30" s="12"/>
      <c r="G30" s="7">
        <v>2016</v>
      </c>
      <c r="H30" s="8">
        <v>3294</v>
      </c>
      <c r="I30" s="12"/>
      <c r="J30" s="12"/>
      <c r="K30" s="12"/>
      <c r="L30" s="12"/>
      <c r="M30" s="7">
        <v>2016</v>
      </c>
      <c r="N30" s="8">
        <v>2686</v>
      </c>
      <c r="O30" s="12"/>
      <c r="P30" s="12"/>
      <c r="Q30" s="12"/>
      <c r="R30" s="12"/>
      <c r="S30" s="7">
        <v>2016</v>
      </c>
      <c r="T30" s="8">
        <v>3877</v>
      </c>
      <c r="U30" s="12"/>
      <c r="V30" s="12"/>
      <c r="W30" s="12"/>
      <c r="X30" s="12"/>
      <c r="Y30" s="7">
        <v>2016</v>
      </c>
      <c r="Z30" s="8">
        <v>97231</v>
      </c>
      <c r="AA30" s="12"/>
      <c r="AB30" s="12"/>
      <c r="AC30" s="12"/>
      <c r="AD30" s="12"/>
      <c r="AE30" s="7">
        <v>2016</v>
      </c>
      <c r="AF30" s="8">
        <v>19576</v>
      </c>
      <c r="AG30" s="12"/>
      <c r="AH30" s="12"/>
      <c r="AI30" s="12"/>
      <c r="AJ30" s="12"/>
      <c r="AK30" s="7">
        <v>2016</v>
      </c>
      <c r="AL30" s="8">
        <v>12679</v>
      </c>
      <c r="AM30" s="12"/>
      <c r="AN30" s="12"/>
      <c r="AO30" s="12"/>
      <c r="AP30" s="12"/>
      <c r="AQ30" s="7">
        <v>2016</v>
      </c>
      <c r="AR30" s="8">
        <v>77655</v>
      </c>
      <c r="AS30" s="12"/>
      <c r="AT30" s="12"/>
      <c r="AU30" s="12"/>
      <c r="AV30" s="12"/>
      <c r="AW30" s="7">
        <v>2016</v>
      </c>
      <c r="AX30" s="8">
        <v>13563</v>
      </c>
      <c r="AY30" s="12"/>
      <c r="AZ30" s="12"/>
      <c r="BA30" s="12"/>
      <c r="BB30" s="12"/>
      <c r="BC30" s="7">
        <v>2016</v>
      </c>
      <c r="BD30" s="8">
        <v>3768</v>
      </c>
      <c r="BE30" s="12"/>
      <c r="BF30" s="12"/>
      <c r="BG30" s="12"/>
      <c r="BH30" s="12"/>
      <c r="BI30" s="7">
        <v>2016</v>
      </c>
      <c r="BJ30" s="8">
        <v>2293</v>
      </c>
      <c r="BK30" s="12"/>
      <c r="BL30" s="12"/>
      <c r="BM30" s="12"/>
      <c r="BN30" s="12"/>
      <c r="BO30" s="7">
        <v>2016</v>
      </c>
      <c r="BP30" s="8">
        <v>9796</v>
      </c>
      <c r="BQ30" s="12"/>
      <c r="BR30" s="12"/>
      <c r="BS30" s="12"/>
      <c r="BT30" s="12"/>
      <c r="BU30" s="7">
        <v>2016</v>
      </c>
      <c r="BV30" s="8">
        <v>17384</v>
      </c>
      <c r="BW30" s="12"/>
      <c r="BX30" s="12"/>
      <c r="BY30" s="12"/>
      <c r="BZ30" s="12"/>
      <c r="CA30" s="7">
        <v>2016</v>
      </c>
      <c r="CB30" s="8">
        <v>6271</v>
      </c>
      <c r="CC30" s="12"/>
      <c r="CD30" s="12"/>
      <c r="CE30" s="12"/>
      <c r="CF30" s="12"/>
      <c r="CG30" s="7">
        <v>2016</v>
      </c>
      <c r="CH30" s="8">
        <v>5326</v>
      </c>
      <c r="CI30" s="12"/>
      <c r="CJ30" s="12"/>
      <c r="CK30" s="12"/>
      <c r="CL30" s="12"/>
      <c r="CM30" s="7">
        <v>2016</v>
      </c>
      <c r="CN30" s="8">
        <v>11113</v>
      </c>
    </row>
    <row r="31" spans="1:92">
      <c r="A31" s="7">
        <v>2017</v>
      </c>
      <c r="B31" s="8">
        <v>7157</v>
      </c>
      <c r="C31" s="12"/>
      <c r="D31" s="12"/>
      <c r="E31" s="12"/>
      <c r="F31" s="12"/>
      <c r="G31" s="7">
        <v>2017</v>
      </c>
      <c r="H31" s="8">
        <v>3286</v>
      </c>
      <c r="I31" s="12"/>
      <c r="J31" s="12"/>
      <c r="K31" s="12"/>
      <c r="L31" s="12"/>
      <c r="M31" s="7">
        <v>2017</v>
      </c>
      <c r="N31" s="8">
        <v>2730</v>
      </c>
      <c r="O31" s="12"/>
      <c r="P31" s="12"/>
      <c r="Q31" s="12"/>
      <c r="R31" s="12"/>
      <c r="S31" s="7">
        <v>2017</v>
      </c>
      <c r="T31" s="8">
        <v>3871</v>
      </c>
      <c r="U31" s="12"/>
      <c r="V31" s="12"/>
      <c r="W31" s="12"/>
      <c r="X31" s="12"/>
      <c r="Y31" s="7">
        <v>2017</v>
      </c>
      <c r="Z31" s="8">
        <v>98468</v>
      </c>
      <c r="AA31" s="12"/>
      <c r="AB31" s="12"/>
      <c r="AC31" s="12"/>
      <c r="AD31" s="12"/>
      <c r="AE31" s="7">
        <v>2017</v>
      </c>
      <c r="AF31" s="8">
        <v>19720</v>
      </c>
      <c r="AG31" s="12"/>
      <c r="AH31" s="12"/>
      <c r="AI31" s="12"/>
      <c r="AJ31" s="12"/>
      <c r="AK31" s="7">
        <v>2017</v>
      </c>
      <c r="AL31" s="8">
        <v>12580</v>
      </c>
      <c r="AM31" s="12"/>
      <c r="AN31" s="12"/>
      <c r="AO31" s="12"/>
      <c r="AP31" s="12"/>
      <c r="AQ31" s="7">
        <v>2017</v>
      </c>
      <c r="AR31" s="8">
        <v>78748</v>
      </c>
      <c r="AS31" s="12"/>
      <c r="AT31" s="12"/>
      <c r="AU31" s="12"/>
      <c r="AV31" s="12"/>
      <c r="AW31" s="7">
        <v>2017</v>
      </c>
      <c r="AX31" s="8">
        <v>13866</v>
      </c>
      <c r="AY31" s="12"/>
      <c r="AZ31" s="12"/>
      <c r="BA31" s="12"/>
      <c r="BB31" s="12"/>
      <c r="BC31" s="7">
        <v>2017</v>
      </c>
      <c r="BD31" s="8">
        <v>3722</v>
      </c>
      <c r="BE31" s="12"/>
      <c r="BF31" s="12"/>
      <c r="BG31" s="12"/>
      <c r="BH31" s="12"/>
      <c r="BI31" s="7">
        <v>2017</v>
      </c>
      <c r="BJ31" s="8">
        <v>2228</v>
      </c>
      <c r="BK31" s="12"/>
      <c r="BL31" s="12"/>
      <c r="BM31" s="12"/>
      <c r="BN31" s="12"/>
      <c r="BO31" s="7">
        <v>2017</v>
      </c>
      <c r="BP31" s="8">
        <v>10143</v>
      </c>
      <c r="BQ31" s="12"/>
      <c r="BR31" s="12"/>
      <c r="BS31" s="12"/>
      <c r="BT31" s="12"/>
      <c r="BU31" s="7">
        <v>2017</v>
      </c>
      <c r="BV31" s="8">
        <v>17041</v>
      </c>
      <c r="BW31" s="12"/>
      <c r="BX31" s="12"/>
      <c r="BY31" s="12"/>
      <c r="BZ31" s="12"/>
      <c r="CA31" s="7">
        <v>2017</v>
      </c>
      <c r="CB31" s="8">
        <v>6124</v>
      </c>
      <c r="CC31" s="12"/>
      <c r="CD31" s="12"/>
      <c r="CE31" s="12"/>
      <c r="CF31" s="12"/>
      <c r="CG31" s="7">
        <v>2017</v>
      </c>
      <c r="CH31" s="8">
        <v>5193</v>
      </c>
      <c r="CI31" s="12"/>
      <c r="CJ31" s="12"/>
      <c r="CK31" s="12"/>
      <c r="CL31" s="12"/>
      <c r="CM31" s="7">
        <v>2017</v>
      </c>
      <c r="CN31" s="8">
        <v>10917</v>
      </c>
    </row>
    <row r="32" spans="1:92">
      <c r="A32" s="7">
        <v>2018</v>
      </c>
      <c r="B32" s="8">
        <v>7454</v>
      </c>
      <c r="C32" s="12"/>
      <c r="D32" s="12"/>
      <c r="E32" s="12"/>
      <c r="F32" s="12"/>
      <c r="G32" s="7">
        <v>2018</v>
      </c>
      <c r="H32" s="8">
        <v>3433</v>
      </c>
      <c r="I32" s="12"/>
      <c r="J32" s="12"/>
      <c r="K32" s="12"/>
      <c r="L32" s="12"/>
      <c r="M32" s="7">
        <v>2018</v>
      </c>
      <c r="N32" s="8">
        <v>2814</v>
      </c>
      <c r="O32" s="12"/>
      <c r="P32" s="12"/>
      <c r="Q32" s="12"/>
      <c r="R32" s="12"/>
      <c r="S32" s="7">
        <v>2018</v>
      </c>
      <c r="T32" s="8">
        <v>4021</v>
      </c>
      <c r="U32" s="12"/>
      <c r="V32" s="12"/>
      <c r="W32" s="12"/>
      <c r="X32" s="12"/>
      <c r="Y32" s="7">
        <v>2018</v>
      </c>
      <c r="Z32" s="8">
        <v>99450</v>
      </c>
      <c r="AA32" s="12"/>
      <c r="AB32" s="12"/>
      <c r="AC32" s="12"/>
      <c r="AD32" s="12"/>
      <c r="AE32" s="7">
        <v>2018</v>
      </c>
      <c r="AF32" s="8">
        <v>20675</v>
      </c>
      <c r="AG32" s="12"/>
      <c r="AH32" s="12"/>
      <c r="AI32" s="12"/>
      <c r="AJ32" s="12"/>
      <c r="AK32" s="7">
        <v>2018</v>
      </c>
      <c r="AL32" s="8">
        <v>13135</v>
      </c>
      <c r="AM32" s="12"/>
      <c r="AN32" s="12"/>
      <c r="AO32" s="12"/>
      <c r="AP32" s="12"/>
      <c r="AQ32" s="7">
        <v>2018</v>
      </c>
      <c r="AR32" s="8">
        <v>78775</v>
      </c>
      <c r="AS32" s="12"/>
      <c r="AT32" s="12"/>
      <c r="AU32" s="12"/>
      <c r="AV32" s="12"/>
      <c r="AW32" s="7">
        <v>2018</v>
      </c>
      <c r="AX32" s="8">
        <v>14112</v>
      </c>
      <c r="AY32" s="12"/>
      <c r="AZ32" s="12"/>
      <c r="BA32" s="12"/>
      <c r="BB32" s="12"/>
      <c r="BC32" s="7">
        <v>2018</v>
      </c>
      <c r="BD32" s="8">
        <v>4032</v>
      </c>
      <c r="BE32" s="12"/>
      <c r="BF32" s="12"/>
      <c r="BG32" s="12"/>
      <c r="BH32" s="12"/>
      <c r="BI32" s="7">
        <v>2018</v>
      </c>
      <c r="BJ32" s="8">
        <v>2498</v>
      </c>
      <c r="BK32" s="12"/>
      <c r="BL32" s="12"/>
      <c r="BM32" s="12"/>
      <c r="BN32" s="12"/>
      <c r="BO32" s="7">
        <v>2018</v>
      </c>
      <c r="BP32" s="8">
        <v>10080</v>
      </c>
      <c r="BQ32" s="12"/>
      <c r="BR32" s="12"/>
      <c r="BS32" s="12"/>
      <c r="BT32" s="12"/>
      <c r="BU32" s="7">
        <v>2018</v>
      </c>
      <c r="BV32" s="8">
        <v>17056</v>
      </c>
      <c r="BW32" s="12"/>
      <c r="BX32" s="12"/>
      <c r="BY32" s="12"/>
      <c r="BZ32" s="12"/>
      <c r="CA32" s="7">
        <v>2018</v>
      </c>
      <c r="CB32" s="8">
        <v>6121</v>
      </c>
      <c r="CC32" s="12"/>
      <c r="CD32" s="12"/>
      <c r="CE32" s="12"/>
      <c r="CF32" s="12"/>
      <c r="CG32" s="7">
        <v>2018</v>
      </c>
      <c r="CH32" s="8">
        <v>5189</v>
      </c>
      <c r="CI32" s="12"/>
      <c r="CJ32" s="12"/>
      <c r="CK32" s="12"/>
      <c r="CL32" s="12"/>
      <c r="CM32" s="7">
        <v>2018</v>
      </c>
      <c r="CN32" s="8">
        <v>10936</v>
      </c>
    </row>
    <row r="33" spans="1:92">
      <c r="A33" s="5" t="s">
        <v>59</v>
      </c>
      <c r="B33" s="10">
        <f>(B32/B15) ^ (1/17) - 1</f>
        <v>-2.2577873572693363E-3</v>
      </c>
      <c r="C33" s="12"/>
      <c r="D33" s="12"/>
      <c r="E33" s="12"/>
      <c r="F33" s="12"/>
      <c r="G33" s="5" t="s">
        <v>59</v>
      </c>
      <c r="H33" s="10">
        <f>(H32/H15) ^ (1/17) - 1</f>
        <v>-8.4242625238949431E-3</v>
      </c>
      <c r="I33" s="12"/>
      <c r="J33" s="12"/>
      <c r="K33" s="12"/>
      <c r="L33" s="12"/>
      <c r="M33" s="5" t="s">
        <v>59</v>
      </c>
      <c r="N33" s="10">
        <f>(N32/N15) ^ (1/17) - 1</f>
        <v>-4.6300681785422793E-3</v>
      </c>
      <c r="O33" s="12"/>
      <c r="P33" s="12"/>
      <c r="Q33" s="12"/>
      <c r="R33" s="12"/>
      <c r="S33" s="5" t="s">
        <v>59</v>
      </c>
      <c r="T33" s="10">
        <f>(T32/T15) ^ (1/17) - 1</f>
        <v>3.6110723670244038E-3</v>
      </c>
      <c r="U33" s="12"/>
      <c r="V33" s="12"/>
      <c r="W33" s="12"/>
      <c r="X33" s="12"/>
      <c r="Y33" s="5" t="s">
        <v>59</v>
      </c>
      <c r="Z33" s="10">
        <f>(Z32/Z15) ^ (1/17) - 1</f>
        <v>-4.4361469285381094E-4</v>
      </c>
      <c r="AA33" s="12"/>
      <c r="AB33" s="12"/>
      <c r="AC33" s="12"/>
      <c r="AD33" s="12"/>
      <c r="AE33" s="5" t="s">
        <v>59</v>
      </c>
      <c r="AF33" s="10">
        <f>(AF32/AF15) ^ (1/17) - 1</f>
        <v>-1.0361706032905871E-2</v>
      </c>
      <c r="AG33" s="12"/>
      <c r="AH33" s="12"/>
      <c r="AI33" s="12"/>
      <c r="AJ33" s="12"/>
      <c r="AK33" s="5" t="s">
        <v>59</v>
      </c>
      <c r="AL33" s="10">
        <f>(AL32/AL15) ^ (1/17) - 1</f>
        <v>-1.43513908167614E-2</v>
      </c>
      <c r="AM33" s="12"/>
      <c r="AN33" s="12"/>
      <c r="AO33" s="12"/>
      <c r="AP33" s="12"/>
      <c r="AQ33" s="5" t="s">
        <v>59</v>
      </c>
      <c r="AR33" s="10">
        <f>(AR32/AR15) ^ (1/17) - 1</f>
        <v>2.4829858702308805E-3</v>
      </c>
      <c r="AS33" s="12"/>
      <c r="AT33" s="12"/>
      <c r="AU33" s="12"/>
      <c r="AV33" s="12"/>
      <c r="AW33" s="5" t="s">
        <v>59</v>
      </c>
      <c r="AX33" s="10">
        <f>(AX32/AX15) ^ (1/17) - 1</f>
        <v>1.2742618579359766E-2</v>
      </c>
      <c r="AY33" s="12"/>
      <c r="AZ33" s="12"/>
      <c r="BA33" s="12"/>
      <c r="BB33" s="12"/>
      <c r="BC33" s="5" t="s">
        <v>59</v>
      </c>
      <c r="BD33" s="10">
        <f>(BD32/BD15) ^ (1/17) - 1</f>
        <v>-6.399902064339269E-3</v>
      </c>
      <c r="BE33" s="12"/>
      <c r="BF33" s="12"/>
      <c r="BG33" s="12"/>
      <c r="BH33" s="12"/>
      <c r="BI33" s="5" t="s">
        <v>59</v>
      </c>
      <c r="BJ33" s="10">
        <f>(BJ32/BJ15) ^ (1/17) - 1</f>
        <v>-1.5093088152598133E-2</v>
      </c>
      <c r="BK33" s="12"/>
      <c r="BL33" s="12"/>
      <c r="BM33" s="12"/>
      <c r="BN33" s="12"/>
      <c r="BO33" s="5" t="s">
        <v>59</v>
      </c>
      <c r="BP33" s="10">
        <f>(BP32/BP15) ^ (1/17) - 1</f>
        <v>2.271227622252292E-2</v>
      </c>
      <c r="BQ33" s="12"/>
      <c r="BR33" s="12"/>
      <c r="BS33" s="12"/>
      <c r="BT33" s="12"/>
      <c r="BU33" s="5" t="s">
        <v>59</v>
      </c>
      <c r="BV33" s="10">
        <f>(BV32/BV15) ^ (1/17) - 1</f>
        <v>-6.2182565357482567E-3</v>
      </c>
      <c r="BW33" s="12"/>
      <c r="BX33" s="12"/>
      <c r="BY33" s="12"/>
      <c r="BZ33" s="12"/>
      <c r="CA33" s="5" t="s">
        <v>59</v>
      </c>
      <c r="CB33" s="10">
        <f>(CB32/CB15) ^ (1/17) - 1</f>
        <v>-2.0997069105749833E-2</v>
      </c>
      <c r="CC33" s="12"/>
      <c r="CD33" s="12"/>
      <c r="CE33" s="12"/>
      <c r="CF33" s="12"/>
      <c r="CG33" s="5" t="s">
        <v>59</v>
      </c>
      <c r="CH33" s="10">
        <f>(CH32/CH15) ^ (1/17) - 1</f>
        <v>-2.0537611481912132E-2</v>
      </c>
      <c r="CI33" s="12"/>
      <c r="CJ33" s="12"/>
      <c r="CK33" s="12"/>
      <c r="CL33" s="12"/>
      <c r="CM33" s="5" t="s">
        <v>59</v>
      </c>
      <c r="CN33" s="10">
        <f>(CN32/CN15) ^ (1/17) - 1</f>
        <v>4.1937132095666296E-3</v>
      </c>
    </row>
    <row r="34" spans="1:92">
      <c r="A34" s="5" t="s">
        <v>61</v>
      </c>
      <c r="B34" s="10">
        <f>(B32-B15)/B15</f>
        <v>-3.7696875806868063E-2</v>
      </c>
      <c r="C34" s="12"/>
      <c r="D34" s="12"/>
      <c r="E34" s="12"/>
      <c r="F34" s="12"/>
      <c r="G34" s="5" t="s">
        <v>61</v>
      </c>
      <c r="H34" s="10">
        <f>(H32-H15)/H15</f>
        <v>-0.13395560040363269</v>
      </c>
      <c r="I34" s="12"/>
      <c r="J34" s="12"/>
      <c r="K34" s="12"/>
      <c r="L34" s="12"/>
      <c r="M34" s="5" t="s">
        <v>61</v>
      </c>
      <c r="N34" s="10">
        <f>(N32-N15)/N15</f>
        <v>-7.586206896551724E-2</v>
      </c>
      <c r="O34" s="12"/>
      <c r="P34" s="12"/>
      <c r="Q34" s="12"/>
      <c r="R34" s="12"/>
      <c r="S34" s="5" t="s">
        <v>61</v>
      </c>
      <c r="T34" s="10">
        <f>(T32-T15)/T15</f>
        <v>6.3194077207826549E-2</v>
      </c>
      <c r="U34" s="12"/>
      <c r="V34" s="12"/>
      <c r="W34" s="12"/>
      <c r="X34" s="12"/>
      <c r="Y34" s="5" t="s">
        <v>61</v>
      </c>
      <c r="Z34" s="10">
        <f>(Z32-Z15)/Z15</f>
        <v>-7.514745067512949E-3</v>
      </c>
      <c r="AA34" s="12"/>
      <c r="AB34" s="12"/>
      <c r="AC34" s="12"/>
      <c r="AD34" s="12"/>
      <c r="AE34" s="5" t="s">
        <v>61</v>
      </c>
      <c r="AF34" s="10">
        <f>(AF32-AF15)/AF15</f>
        <v>-0.16227714748784441</v>
      </c>
      <c r="AG34" s="12"/>
      <c r="AH34" s="12"/>
      <c r="AI34" s="12"/>
      <c r="AJ34" s="12"/>
      <c r="AK34" s="5" t="s">
        <v>61</v>
      </c>
      <c r="AL34" s="10">
        <f>(AL32-AL15)/AL15</f>
        <v>-0.21787543170179827</v>
      </c>
      <c r="AM34" s="12"/>
      <c r="AN34" s="12"/>
      <c r="AO34" s="12"/>
      <c r="AP34" s="12"/>
      <c r="AQ34" s="5" t="s">
        <v>61</v>
      </c>
      <c r="AR34" s="10">
        <f>(AR32-AR15)/AR15</f>
        <v>4.3059730148431605E-2</v>
      </c>
      <c r="AS34" s="12"/>
      <c r="AT34" s="12"/>
      <c r="AU34" s="12"/>
      <c r="AV34" s="12"/>
      <c r="AW34" s="5" t="s">
        <v>61</v>
      </c>
      <c r="AX34" s="10">
        <f>(AX32-AX15)/AX15</f>
        <v>0.24017927761666227</v>
      </c>
      <c r="AY34" s="12"/>
      <c r="AZ34" s="12"/>
      <c r="BA34" s="12"/>
      <c r="BB34" s="12"/>
      <c r="BC34" s="5" t="s">
        <v>61</v>
      </c>
      <c r="BD34" s="10">
        <f>(BD32-BD15)/BD15</f>
        <v>-0.10340226817878585</v>
      </c>
      <c r="BE34" s="12"/>
      <c r="BF34" s="12"/>
      <c r="BG34" s="12"/>
      <c r="BH34" s="12"/>
      <c r="BI34" s="5" t="s">
        <v>61</v>
      </c>
      <c r="BJ34" s="10">
        <f>(BJ32-BJ15)/BJ15</f>
        <v>-0.22782071097372489</v>
      </c>
      <c r="BK34" s="12"/>
      <c r="BL34" s="12"/>
      <c r="BM34" s="12"/>
      <c r="BN34" s="12"/>
      <c r="BO34" s="5" t="s">
        <v>61</v>
      </c>
      <c r="BP34" s="10">
        <f>(BP32-BP15)/BP15</f>
        <v>0.46490335707019331</v>
      </c>
      <c r="BQ34" s="12"/>
      <c r="BR34" s="12"/>
      <c r="BS34" s="12"/>
      <c r="BT34" s="12"/>
      <c r="BU34" s="5" t="s">
        <v>61</v>
      </c>
      <c r="BV34" s="10">
        <f>(BV32-BV15)/BV15</f>
        <v>-0.10061168529846024</v>
      </c>
      <c r="BW34" s="12"/>
      <c r="BX34" s="12"/>
      <c r="BY34" s="12"/>
      <c r="BZ34" s="12"/>
      <c r="CA34" s="5" t="s">
        <v>61</v>
      </c>
      <c r="CB34" s="10">
        <f>(CB32-CB15)/CB15</f>
        <v>-0.30284738041002279</v>
      </c>
      <c r="CC34" s="12"/>
      <c r="CD34" s="12"/>
      <c r="CE34" s="12"/>
      <c r="CF34" s="12"/>
      <c r="CG34" s="5" t="s">
        <v>61</v>
      </c>
      <c r="CH34" s="10">
        <f>(CH32-CH15)/CH15</f>
        <v>-0.29726435536294693</v>
      </c>
      <c r="CI34" s="12"/>
      <c r="CJ34" s="12"/>
      <c r="CK34" s="12"/>
      <c r="CL34" s="12"/>
      <c r="CM34" s="5" t="s">
        <v>61</v>
      </c>
      <c r="CN34" s="10">
        <f>(CN32-CN15)/CN15</f>
        <v>7.3735886107020129E-2</v>
      </c>
    </row>
    <row r="39" spans="1:92">
      <c r="A39" s="12" t="s">
        <v>62</v>
      </c>
      <c r="B39" s="11">
        <f>SUM(B32,Z32,AX32,BV32)</f>
        <v>138072</v>
      </c>
      <c r="C39" s="12"/>
      <c r="D39" s="12" t="s">
        <v>63</v>
      </c>
      <c r="E39" s="14">
        <f>(B44/B40)</f>
        <v>0.22024412113498973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</row>
    <row r="40" spans="1:92">
      <c r="A40" s="12" t="s">
        <v>64</v>
      </c>
      <c r="B40" s="11">
        <f>SUM(B15,Z15,AX15,BV15)</f>
        <v>138292</v>
      </c>
      <c r="C40" s="12"/>
      <c r="D40" s="12" t="s">
        <v>65</v>
      </c>
      <c r="E40" s="14">
        <f>(B43/B39)</f>
        <v>0.171186047859088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</row>
    <row r="41" spans="1:92">
      <c r="A41" s="12" t="s">
        <v>61</v>
      </c>
      <c r="B41" s="14">
        <f>(B39-B40)/B40</f>
        <v>-1.590836780146357E-3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</row>
    <row r="43" spans="1:92">
      <c r="A43" s="12" t="s">
        <v>102</v>
      </c>
      <c r="B43" s="11">
        <f>SUM(N32,AL32,BJ32,CH32)</f>
        <v>23636</v>
      </c>
      <c r="C43" s="12"/>
      <c r="D43" s="12" t="s">
        <v>67</v>
      </c>
      <c r="E43" s="14">
        <f>(B48/B40)</f>
        <v>0.69686605154311165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</row>
    <row r="44" spans="1:92">
      <c r="A44" s="12" t="s">
        <v>68</v>
      </c>
      <c r="B44" s="11">
        <f>SUM(N15,AL15,BJ15,CH15)</f>
        <v>30458</v>
      </c>
      <c r="C44" s="12"/>
      <c r="D44" s="12" t="s">
        <v>69</v>
      </c>
      <c r="E44" s="14">
        <f>(B47/B39)</f>
        <v>0.75186859030071262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</row>
    <row r="45" spans="1:92">
      <c r="A45" s="12" t="s">
        <v>70</v>
      </c>
      <c r="B45" s="14">
        <f>((B43-B44)/B44)</f>
        <v>-0.22398056339877864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</row>
    <row r="47" spans="1:92">
      <c r="A47" s="12" t="s">
        <v>71</v>
      </c>
      <c r="B47" s="11">
        <f>SUM(T32,AR32,BP32,CN32)</f>
        <v>103812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</row>
    <row r="48" spans="1:92">
      <c r="A48" s="12" t="s">
        <v>72</v>
      </c>
      <c r="B48" s="11">
        <f>SUM(T15,AR15,BP15,CN15)</f>
        <v>96371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</row>
    <row r="49" spans="1:2">
      <c r="A49" s="12" t="s">
        <v>70</v>
      </c>
      <c r="B49" s="14">
        <f>((B47-B48)/B48)</f>
        <v>7.7212024364175944E-2</v>
      </c>
    </row>
  </sheetData>
  <mergeCells count="192">
    <mergeCell ref="A1:F1"/>
    <mergeCell ref="A2:F2"/>
    <mergeCell ref="A3:F3"/>
    <mergeCell ref="B4:F4"/>
    <mergeCell ref="B5:F5"/>
    <mergeCell ref="B11:F11"/>
    <mergeCell ref="B12:F12"/>
    <mergeCell ref="B6:F6"/>
    <mergeCell ref="B7:F7"/>
    <mergeCell ref="B8:F8"/>
    <mergeCell ref="B9:F9"/>
    <mergeCell ref="B10:F10"/>
    <mergeCell ref="G1:L1"/>
    <mergeCell ref="G2:L2"/>
    <mergeCell ref="G3:L3"/>
    <mergeCell ref="H4:L4"/>
    <mergeCell ref="H5:L5"/>
    <mergeCell ref="H11:L11"/>
    <mergeCell ref="H12:L12"/>
    <mergeCell ref="H6:L6"/>
    <mergeCell ref="H7:L7"/>
    <mergeCell ref="H8:L8"/>
    <mergeCell ref="H9:L9"/>
    <mergeCell ref="H10:L10"/>
    <mergeCell ref="M1:R1"/>
    <mergeCell ref="M2:R2"/>
    <mergeCell ref="M3:R3"/>
    <mergeCell ref="N4:R4"/>
    <mergeCell ref="N5:R5"/>
    <mergeCell ref="N11:R11"/>
    <mergeCell ref="N12:R12"/>
    <mergeCell ref="N6:R6"/>
    <mergeCell ref="N7:R7"/>
    <mergeCell ref="N8:R8"/>
    <mergeCell ref="N9:R9"/>
    <mergeCell ref="N10:R10"/>
    <mergeCell ref="S1:X1"/>
    <mergeCell ref="S2:X2"/>
    <mergeCell ref="S3:X3"/>
    <mergeCell ref="T4:X4"/>
    <mergeCell ref="T5:X5"/>
    <mergeCell ref="T11:X11"/>
    <mergeCell ref="T12:X12"/>
    <mergeCell ref="T6:X6"/>
    <mergeCell ref="T7:X7"/>
    <mergeCell ref="T8:X8"/>
    <mergeCell ref="T9:X9"/>
    <mergeCell ref="T10:X10"/>
    <mergeCell ref="Y1:AD1"/>
    <mergeCell ref="Y2:AD2"/>
    <mergeCell ref="Y3:AD3"/>
    <mergeCell ref="Z4:AD4"/>
    <mergeCell ref="Z5:AD5"/>
    <mergeCell ref="Z11:AD11"/>
    <mergeCell ref="Z12:AD12"/>
    <mergeCell ref="Z6:AD6"/>
    <mergeCell ref="Z7:AD7"/>
    <mergeCell ref="Z8:AD8"/>
    <mergeCell ref="Z9:AD9"/>
    <mergeCell ref="Z10:AD10"/>
    <mergeCell ref="AE1:AJ1"/>
    <mergeCell ref="AE2:AJ2"/>
    <mergeCell ref="AE3:AJ3"/>
    <mergeCell ref="AF4:AJ4"/>
    <mergeCell ref="AF5:AJ5"/>
    <mergeCell ref="AF11:AJ11"/>
    <mergeCell ref="AF12:AJ12"/>
    <mergeCell ref="AF6:AJ6"/>
    <mergeCell ref="AF7:AJ7"/>
    <mergeCell ref="AF8:AJ8"/>
    <mergeCell ref="AF9:AJ9"/>
    <mergeCell ref="AF10:AJ10"/>
    <mergeCell ref="AK1:AP1"/>
    <mergeCell ref="AK2:AP2"/>
    <mergeCell ref="AK3:AP3"/>
    <mergeCell ref="AL4:AP4"/>
    <mergeCell ref="AL5:AP5"/>
    <mergeCell ref="AL11:AP11"/>
    <mergeCell ref="AL12:AP12"/>
    <mergeCell ref="AL6:AP6"/>
    <mergeCell ref="AL7:AP7"/>
    <mergeCell ref="AL8:AP8"/>
    <mergeCell ref="AL9:AP9"/>
    <mergeCell ref="AL10:AP10"/>
    <mergeCell ref="AQ1:AV1"/>
    <mergeCell ref="AQ2:AV2"/>
    <mergeCell ref="AQ3:AV3"/>
    <mergeCell ref="AR4:AV4"/>
    <mergeCell ref="AR5:AV5"/>
    <mergeCell ref="AR11:AV11"/>
    <mergeCell ref="AR12:AV12"/>
    <mergeCell ref="AR6:AV6"/>
    <mergeCell ref="AR7:AV7"/>
    <mergeCell ref="AR8:AV8"/>
    <mergeCell ref="AR9:AV9"/>
    <mergeCell ref="AR10:AV10"/>
    <mergeCell ref="AW1:BB1"/>
    <mergeCell ref="AW2:BB2"/>
    <mergeCell ref="AW3:BB3"/>
    <mergeCell ref="AX4:BB4"/>
    <mergeCell ref="AX5:BB5"/>
    <mergeCell ref="AX11:BB11"/>
    <mergeCell ref="AX12:BB12"/>
    <mergeCell ref="AX6:BB6"/>
    <mergeCell ref="AX7:BB7"/>
    <mergeCell ref="AX8:BB8"/>
    <mergeCell ref="AX9:BB9"/>
    <mergeCell ref="AX10:BB10"/>
    <mergeCell ref="BC1:BH1"/>
    <mergeCell ref="BC2:BH2"/>
    <mergeCell ref="BC3:BH3"/>
    <mergeCell ref="BD4:BH4"/>
    <mergeCell ref="BD5:BH5"/>
    <mergeCell ref="BD11:BH11"/>
    <mergeCell ref="BD12:BH12"/>
    <mergeCell ref="BD6:BH6"/>
    <mergeCell ref="BD7:BH7"/>
    <mergeCell ref="BD8:BH8"/>
    <mergeCell ref="BD9:BH9"/>
    <mergeCell ref="BD10:BH10"/>
    <mergeCell ref="BI1:BN1"/>
    <mergeCell ref="BI2:BN2"/>
    <mergeCell ref="BI3:BN3"/>
    <mergeCell ref="BJ4:BN4"/>
    <mergeCell ref="BJ5:BN5"/>
    <mergeCell ref="BJ11:BN11"/>
    <mergeCell ref="BJ12:BN12"/>
    <mergeCell ref="BJ6:BN6"/>
    <mergeCell ref="BJ7:BN7"/>
    <mergeCell ref="BJ8:BN8"/>
    <mergeCell ref="BJ9:BN9"/>
    <mergeCell ref="BJ10:BN10"/>
    <mergeCell ref="BO1:BT1"/>
    <mergeCell ref="BO2:BT2"/>
    <mergeCell ref="BO3:BT3"/>
    <mergeCell ref="BP4:BT4"/>
    <mergeCell ref="BP5:BT5"/>
    <mergeCell ref="BP11:BT11"/>
    <mergeCell ref="BP12:BT12"/>
    <mergeCell ref="BP6:BT6"/>
    <mergeCell ref="BP7:BT7"/>
    <mergeCell ref="BP8:BT8"/>
    <mergeCell ref="BP9:BT9"/>
    <mergeCell ref="BP10:BT10"/>
    <mergeCell ref="BU1:BZ1"/>
    <mergeCell ref="BU2:BZ2"/>
    <mergeCell ref="BU3:BZ3"/>
    <mergeCell ref="BV4:BZ4"/>
    <mergeCell ref="BV5:BZ5"/>
    <mergeCell ref="BV11:BZ11"/>
    <mergeCell ref="BV12:BZ12"/>
    <mergeCell ref="BV6:BZ6"/>
    <mergeCell ref="BV7:BZ7"/>
    <mergeCell ref="BV8:BZ8"/>
    <mergeCell ref="BV9:BZ9"/>
    <mergeCell ref="BV10:BZ10"/>
    <mergeCell ref="CA1:CF1"/>
    <mergeCell ref="CA2:CF2"/>
    <mergeCell ref="CA3:CF3"/>
    <mergeCell ref="CB4:CF4"/>
    <mergeCell ref="CB5:CF5"/>
    <mergeCell ref="CB11:CF11"/>
    <mergeCell ref="CB12:CF12"/>
    <mergeCell ref="CB6:CF6"/>
    <mergeCell ref="CB7:CF7"/>
    <mergeCell ref="CB8:CF8"/>
    <mergeCell ref="CB9:CF9"/>
    <mergeCell ref="CB10:CF10"/>
    <mergeCell ref="CG1:CL1"/>
    <mergeCell ref="CG2:CL2"/>
    <mergeCell ref="CG3:CL3"/>
    <mergeCell ref="CH4:CL4"/>
    <mergeCell ref="CH5:CL5"/>
    <mergeCell ref="CH11:CL11"/>
    <mergeCell ref="CH12:CL12"/>
    <mergeCell ref="CH6:CL6"/>
    <mergeCell ref="CH7:CL7"/>
    <mergeCell ref="CH8:CL8"/>
    <mergeCell ref="CH9:CL9"/>
    <mergeCell ref="CH10:CL10"/>
    <mergeCell ref="CM1:CR1"/>
    <mergeCell ref="CM2:CR2"/>
    <mergeCell ref="CM3:CR3"/>
    <mergeCell ref="CN4:CR4"/>
    <mergeCell ref="CN5:CR5"/>
    <mergeCell ref="CN11:CR11"/>
    <mergeCell ref="CN12:CR12"/>
    <mergeCell ref="CN6:CR6"/>
    <mergeCell ref="CN7:CR7"/>
    <mergeCell ref="CN8:CR8"/>
    <mergeCell ref="CN9:CR9"/>
    <mergeCell ref="CN10:CR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27BEC4B423034BB0772E27445BBD30" ma:contentTypeVersion="11" ma:contentTypeDescription="Create a new document." ma:contentTypeScope="" ma:versionID="6b9e6c2ba840e326c7cf81153c72a8cf">
  <xsd:schema xmlns:xsd="http://www.w3.org/2001/XMLSchema" xmlns:xs="http://www.w3.org/2001/XMLSchema" xmlns:p="http://schemas.microsoft.com/office/2006/metadata/properties" xmlns:ns2="90c68173-bf2a-45c2-8762-df8e8c07bf40" xmlns:ns3="ba96551c-d7d8-472e-96b7-37664f94aa58" targetNamespace="http://schemas.microsoft.com/office/2006/metadata/properties" ma:root="true" ma:fieldsID="dfa137772679665dd176710c7de9575b" ns2:_="" ns3:_="">
    <xsd:import namespace="90c68173-bf2a-45c2-8762-df8e8c07bf40"/>
    <xsd:import namespace="ba96551c-d7d8-472e-96b7-37664f94aa5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68173-bf2a-45c2-8762-df8e8c07bf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6551c-d7d8-472e-96b7-37664f94aa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C7E30E-8F47-4982-BF30-EBC42EA2F962}"/>
</file>

<file path=customXml/itemProps2.xml><?xml version="1.0" encoding="utf-8"?>
<ds:datastoreItem xmlns:ds="http://schemas.openxmlformats.org/officeDocument/2006/customXml" ds:itemID="{8AF7CFB3-007B-4BC0-9F05-3A29B7FD95D3}"/>
</file>

<file path=customXml/itemProps3.xml><?xml version="1.0" encoding="utf-8"?>
<ds:datastoreItem xmlns:ds="http://schemas.openxmlformats.org/officeDocument/2006/customXml" ds:itemID="{3DFA4E4F-00FA-4DA7-A63A-E09BC5067A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Lesh</dc:creator>
  <cp:keywords/>
  <dc:description/>
  <cp:lastModifiedBy>Jonathan Robison</cp:lastModifiedBy>
  <cp:revision/>
  <dcterms:created xsi:type="dcterms:W3CDTF">2020-01-27T19:28:17Z</dcterms:created>
  <dcterms:modified xsi:type="dcterms:W3CDTF">2020-07-09T21:17:31Z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0x0101008427BEC4B423034BB0772E27445BBD30</vt:lpwstr>
  </property>
</Properties>
</file>